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5" yWindow="65491" windowWidth="19005" windowHeight="5790" tabRatio="779" activeTab="1"/>
  </bookViews>
  <sheets>
    <sheet name="Главная" sheetId="1" r:id="rId1"/>
    <sheet name="п.п. 20 а пятая ц.к." sheetId="2" r:id="rId2"/>
    <sheet name="первая ц.к." sheetId="3" r:id="rId3"/>
    <sheet name="п.п. 20 б" sheetId="4" r:id="rId4"/>
    <sheet name="п.п. 20 в" sheetId="5" r:id="rId5"/>
    <sheet name="п.п. 20 г " sheetId="6" r:id="rId6"/>
    <sheet name="п.п. 20 д" sheetId="7" r:id="rId7"/>
    <sheet name="п.п. 20 е" sheetId="8" state="hidden" r:id="rId8"/>
    <sheet name="п.п. 20 ж" sheetId="9" r:id="rId9"/>
    <sheet name="п.п. 20 з" sheetId="10" r:id="rId10"/>
    <sheet name="п.п. 20 к" sheetId="11" r:id="rId11"/>
    <sheet name="п.п. 20 л" sheetId="12" r:id="rId12"/>
    <sheet name="п.п. 9 а" sheetId="13" r:id="rId13"/>
    <sheet name="п.п. 9 б" sheetId="14" r:id="rId14"/>
  </sheets>
  <externalReferences>
    <externalReference r:id="rId17"/>
  </externalReferences>
  <definedNames>
    <definedName name="_xlfn.BAHTTEXT" hidden="1">#NAME?</definedName>
    <definedName name="_xlnm.Print_Area" localSheetId="0">'Главная'!$A$1:$H$15</definedName>
    <definedName name="_xlnm.Print_Area" localSheetId="3">'п.п. 20 б'!#REF!</definedName>
    <definedName name="_xlnm.Print_Area" localSheetId="4">'п.п. 20 в'!$A$1:$E$95</definedName>
  </definedNames>
  <calcPr fullCalcOnLoad="1" fullPrecision="0"/>
</workbook>
</file>

<file path=xl/sharedStrings.xml><?xml version="1.0" encoding="utf-8"?>
<sst xmlns="http://schemas.openxmlformats.org/spreadsheetml/2006/main" count="847" uniqueCount="495">
  <si>
    <r>
      <t>6.8.</t>
    </r>
    <r>
      <rPr>
        <sz val="7"/>
        <rFont val="Times New Roman"/>
        <family val="1"/>
      </rPr>
      <t xml:space="preserve">              </t>
    </r>
    <r>
      <rPr>
        <sz val="10"/>
        <rFont val="Times New Roman"/>
        <family val="1"/>
      </rPr>
      <t>В случае, если Потребитель не указал или ненадлежащим образом указал в платежных документах сведения о виде, назначении и периоде платежа, то при наличии у Потребителя задолженности по оплате электроэнергии (мощности) или взысканных в судебном порядке процентов за пользование чужими денежными средствами по настоящему Договору, поступившие денежные средства от Потребителя Поставщик засчитывает:</t>
    </r>
  </si>
  <si>
    <t>- в первую очередь – в счет погашения задолженности по оплате электроэнергии (мощности) за предыдущие периоды;</t>
  </si>
  <si>
    <r>
      <t xml:space="preserve">Безучетное потребление - </t>
    </r>
    <r>
      <rPr>
        <sz val="10"/>
        <rFont val="Times New Roman"/>
        <family val="1"/>
      </rPr>
      <t>потребление  электрической энергии (мощности) с нарушением установленного настоящим Договором и действующим законодательством РФ порядка учета электрической энергии со стороны Потребителя (нарушение целостности пломб, средств и схем учета электроэнергии, потребление электроэнергии помимо расчетного средства измерения, отсутствие расчетного средства измерения, и  т.п.), выразившееся во вмешательстве в работу средств измерений, несоблюдении установленных договором сроков извещения об утрате (неисправности) средств измерений, обязанность по обеспечению целостности и сохранности которого возложена на Потребителя, а также в иных действиях Потребителя, приведших к искажению либо отсутствию данных о фактическом объеме потребления электрической энергии;</t>
    </r>
  </si>
  <si>
    <r>
      <t>Бездоговорное потребление -</t>
    </r>
    <r>
      <rPr>
        <sz val="10"/>
        <rFont val="Times New Roman"/>
        <family val="1"/>
      </rPr>
      <t xml:space="preserve"> факты потребления электрической энергии, осуществляемого в отсутствие заключенного в установленном порядке договора энергоснабжения (договора купли-продажи (поставки) электрической энергии), в том числе с использованием энергопринимающих устройств, присоединенных к электрическим сетям сетевой организации с нарушением установленного порядка технологического присоединения энергопринимающих устройств к электрическим сетям;</t>
    </r>
  </si>
  <si>
    <r>
      <t>Период платежа</t>
    </r>
    <r>
      <rPr>
        <sz val="10"/>
        <rFont val="Times New Roman"/>
        <family val="1"/>
      </rPr>
      <t xml:space="preserve"> – установленный настоящим Договором временной отрезок между сроками осуществления платежей, в том числе по предварительной оплате за поставляемую электрическую энергию (мощность);</t>
    </r>
  </si>
  <si>
    <t>- в качестве величины договорного объема электроэнергии – фактический объем потребления электроэнергии за аналогичный период года, предшествующего расчетному;</t>
  </si>
  <si>
    <t xml:space="preserve">- величину заявленной мощности, равную величине разрешенной (максимальной) мощности, указанной в документе, подтверждающем надлежащее технологическое присоединение. </t>
  </si>
  <si>
    <t>Показания расчетных счетчиков электрической энергии могут быть предоставлены Потребителем нарочным, либо по электронной почте в виде сканированного документа или посредством факсимильной связи с последующим (в течение 5 (Пяти) рабочих дней) предоставлением оригиналов документов. В направляемом документе должно быть обязательное указание даты, номера договора энергоснабжения, номер счетчика электрической энергии, его показания, дата показания счетчиков электрической энергии, документ должен быть представлен за подписью уполномоченного лица.</t>
  </si>
  <si>
    <r>
      <t>4.2.</t>
    </r>
    <r>
      <rPr>
        <sz val="7"/>
        <rFont val="Times New Roman"/>
        <family val="1"/>
      </rPr>
      <t xml:space="preserve">                  </t>
    </r>
    <r>
      <rPr>
        <sz val="10"/>
        <rFont val="Times New Roman"/>
        <family val="1"/>
      </rPr>
      <t>Объем (количество) электрической энергии, поданной Поставщиком и потребленной Потребителем в расчетном периоде, определяется на основании данных средств учета, указанных в Приложении №2 к настоящему Договору, как разность объема электрической энергии определенного в точках поставки и объема электрической энергии определенного в точках отдачи с учетом корректировки (в случае необходимости), предусмотренной в п.п. 4.3, 4.5 настоящего Договора.</t>
    </r>
  </si>
  <si>
    <r>
      <t>4.3.</t>
    </r>
    <r>
      <rPr>
        <sz val="7"/>
        <rFont val="Times New Roman"/>
        <family val="1"/>
      </rPr>
      <t xml:space="preserve">                  </t>
    </r>
    <r>
      <rPr>
        <sz val="10"/>
        <rFont val="Times New Roman"/>
        <family val="1"/>
      </rPr>
      <t>При наличии в средстве учета измерительных трансформаторов объем электрической энергии определяется как произведение объема электрической энергии, учтенной на основании показаний прибора учета, и расчетного коэффициента, согласованного сторонами в Приложении № 2 к настоящему Договору.</t>
    </r>
  </si>
  <si>
    <r>
      <t>4.4.</t>
    </r>
    <r>
      <rPr>
        <sz val="7"/>
        <rFont val="Times New Roman"/>
        <family val="1"/>
      </rPr>
      <t xml:space="preserve">                  </t>
    </r>
    <r>
      <rPr>
        <sz val="10"/>
        <rFont val="Times New Roman"/>
        <family val="1"/>
      </rPr>
      <t xml:space="preserve">Для учета электрической энергии используются средства измерения, типы которых утверждены федеральным органом исполнительной власти по техническому регулированию и метрологии и внесены в государственный реестр средств измерений. </t>
    </r>
  </si>
  <si>
    <t>Потребитель вправе, в случае лишения Поставщика права покупки электроэнергии (мощности), перейти на обслуживание к другой энергосбытовой организации  при условии исполнения обязательств по оплате потребленной электрической энергии и предоставленных услуг по Договору в полном объеме, в порядке, предусмотренном законодательством РФ.</t>
  </si>
  <si>
    <r>
      <t>3.3.1.</t>
    </r>
    <r>
      <rPr>
        <sz val="7"/>
        <rFont val="Times New Roman"/>
        <family val="1"/>
      </rPr>
      <t xml:space="preserve">             </t>
    </r>
    <r>
      <rPr>
        <sz val="10"/>
        <rFont val="Times New Roman"/>
        <family val="1"/>
      </rPr>
      <t>Надлежащим образом производить оплату потребленной (подлежащей потреблению) электрической энергии и мощности, а так же услуг, оказание которых является неотъемлемой частью процесса снабжения электроэнергией и мощностью, с соблюдением сроков, размеров и порядка оплаты, установленных настоящим Договором.</t>
    </r>
  </si>
  <si>
    <r>
      <t>3.3.2.</t>
    </r>
    <r>
      <rPr>
        <sz val="7"/>
        <rFont val="Times New Roman"/>
        <family val="1"/>
      </rPr>
      <t xml:space="preserve">             </t>
    </r>
    <r>
      <rPr>
        <sz val="10"/>
        <rFont val="Times New Roman"/>
        <family val="1"/>
      </rPr>
      <t>Соблюдать установленные Договором условия и режим потребления электрической энергии и мощности. В случае отклонения фактических объемов потребления электрической энергии и мощности от договорных компенсировать Поставщику стоимость фактических отклонений в соответствии с действующим законодательством РФ.</t>
    </r>
  </si>
  <si>
    <r>
      <t>3.3.3.</t>
    </r>
    <r>
      <rPr>
        <sz val="7"/>
        <rFont val="Times New Roman"/>
        <family val="1"/>
      </rPr>
      <t xml:space="preserve">               </t>
    </r>
    <r>
      <rPr>
        <sz val="10"/>
        <rFont val="Times New Roman"/>
        <family val="1"/>
      </rPr>
      <t>Представлять Поставщику заявку об установлении договорного объема потребления электрической энергии (мощности) на предстоящий год с помесячной детализацией по форме Приложения №1 (по каждой точке поставки) в срок до 1 марта текущего года.</t>
    </r>
  </si>
  <si>
    <t>Информация, указанная в подпункте "е" пункта 20 настоящего документа, предоставляется соответствующему субъекту оперативно-диспетчерского управления в электроэнергетике в течение 7 дней со дня поступления соответствующего письменного запроса.</t>
  </si>
  <si>
    <t>Информация, указанная в подпункте "ж" пункта 20 настоящего документа, подлежит опубликованию в официальном печатном издании ежегодно, не позднее 1 июня.</t>
  </si>
  <si>
    <t>Информация, указанная в подпункте "з" пункта 20 настоящего документа, предоставляется в течение 7 дней со дня поступления соответствующего письменного запроса.</t>
  </si>
  <si>
    <t>Ведущий экономист</t>
  </si>
  <si>
    <t>вкладка п.п. 20 а</t>
  </si>
  <si>
    <r>
      <t>3.3.21.</t>
    </r>
    <r>
      <rPr>
        <sz val="7"/>
        <rFont val="Times New Roman"/>
        <family val="1"/>
      </rPr>
      <t xml:space="preserve">          </t>
    </r>
    <r>
      <rPr>
        <sz val="10"/>
        <rFont val="Times New Roman"/>
        <family val="1"/>
      </rPr>
      <t>Для увеличения мощности энергопринимающих устройств обращаться в Сетевую организацию, к сетям которой он технологически присоединен, с заявлением об увеличении мощности и переоформлении документов, подтверждающих надлежащее технологическое присоединение к электрическим сетям сетевой организации. Незамедлительно после переоформления документов увеличить величину заявленной мощности путем внесения изменений в Приложение №1 к настоящему Договору.</t>
    </r>
  </si>
  <si>
    <r>
      <t>3.2.7.</t>
    </r>
    <r>
      <rPr>
        <sz val="7"/>
        <rFont val="Times New Roman"/>
        <family val="1"/>
      </rPr>
      <t xml:space="preserve">              </t>
    </r>
    <r>
      <rPr>
        <sz val="10"/>
        <rFont val="Times New Roman"/>
        <family val="1"/>
      </rPr>
      <t>В случае применения прогнозных цен при определении стоимости электроэнергии осуществлять перерасчет стоимости электроэнергии в более поздние периоды после получения информации для расчета фактических цен.</t>
    </r>
  </si>
  <si>
    <r>
      <t>3.3.</t>
    </r>
    <r>
      <rPr>
        <sz val="10"/>
        <rFont val="Times New Roman"/>
        <family val="1"/>
      </rPr>
      <t xml:space="preserve"> </t>
    </r>
    <r>
      <rPr>
        <b/>
        <sz val="10"/>
        <rFont val="Times New Roman"/>
        <family val="1"/>
      </rPr>
      <t>Потребитель обязан:</t>
    </r>
  </si>
  <si>
    <r>
      <t>3.3.22.</t>
    </r>
    <r>
      <rPr>
        <sz val="7"/>
        <rFont val="Times New Roman"/>
        <family val="1"/>
      </rPr>
      <t xml:space="preserve">          </t>
    </r>
    <r>
      <rPr>
        <sz val="10"/>
        <rFont val="Times New Roman"/>
        <family val="1"/>
      </rPr>
      <t>До 5 числа месяца, следующего за расчетным, получать самостоятельно в структурных подразделениях Поставщика (а в случае письменного обращения – по почтовому адресу, указанному в разделе 10 Договора) счет, счет-фактуру, акт приема-передачи электрической энергии. В случае, если Потребитель не получает у Поставщика акт приема-передачи электроэнергии в указанный срок либо не возвращает в надлежаще оформленном виде в срок, указанный в п. 3.3.17 настоящего Договора, рассчитанный Поставщиком объем электроэнергии, потребленной  в расчетном периоде Потребителем, считается принятым Потребителем без претензий по количеству и качеству поставленной электроэнергии.</t>
    </r>
  </si>
  <si>
    <r>
      <t>3.3.23.</t>
    </r>
    <r>
      <rPr>
        <sz val="7"/>
        <rFont val="Times New Roman"/>
        <family val="1"/>
      </rPr>
      <t xml:space="preserve">          </t>
    </r>
    <r>
      <rPr>
        <sz val="10"/>
        <rFont val="Times New Roman"/>
        <family val="1"/>
      </rPr>
      <t>В случае, если в соответствии с договором энергоснабжения объем потребления электрической энергии Потребителя определяется расчетным способом, согласовать с Сетевой организацией и Поставщиком расчетный способ определения объема потребления электрической энергии.</t>
    </r>
  </si>
  <si>
    <r>
      <t>3.2.6.</t>
    </r>
    <r>
      <rPr>
        <sz val="7"/>
        <rFont val="Times New Roman"/>
        <family val="1"/>
      </rPr>
      <t xml:space="preserve">              </t>
    </r>
    <r>
      <rPr>
        <sz val="10"/>
        <rFont val="Times New Roman"/>
        <family val="1"/>
      </rPr>
      <t>Контролировать соответствие заявленной в Договоре величины мощности ее фактическому значению, а также часы ее использования с составлением акта.</t>
    </r>
  </si>
  <si>
    <r>
      <t>7.6.</t>
    </r>
    <r>
      <rPr>
        <sz val="7"/>
        <rFont val="Times New Roman"/>
        <family val="1"/>
      </rPr>
      <t xml:space="preserve">              </t>
    </r>
    <r>
      <rPr>
        <sz val="10"/>
        <rFont val="Times New Roman"/>
        <family val="1"/>
      </rPr>
      <t xml:space="preserve">Потребитель несет ответственность за невыполнение действий по самостоятельному ограничению режима потребления путем отключения собственных энергетических установок и (или) энергопринимающих устройств, а также за отказ от допуска представителей Поставщика и Сетевой организации для осуществления действий по ограничению режима потребления электроэнергии (в том числе за убытки, возникшие вследствие такого отказа у потребителей, надлежащим образом исполняющих свои обязательства по оплате электрической энергии и услуг, оказание которых является неотъемлемой частью процесса снабжения электрической энергией). </t>
    </r>
  </si>
  <si>
    <r>
      <t>7.7.</t>
    </r>
    <r>
      <rPr>
        <sz val="7"/>
        <rFont val="Times New Roman"/>
        <family val="1"/>
      </rPr>
      <t xml:space="preserve">              </t>
    </r>
    <r>
      <rPr>
        <sz val="10"/>
        <rFont val="Times New Roman"/>
        <family val="1"/>
      </rPr>
      <t>Поставщик не несет имущественной ответственности перед Потребителем за недоотпуск электроэнергии, в том числе вызванный:</t>
    </r>
  </si>
  <si>
    <r>
      <t>6.1.</t>
    </r>
    <r>
      <rPr>
        <sz val="7"/>
        <rFont val="Times New Roman"/>
        <family val="1"/>
      </rPr>
      <t xml:space="preserve">              </t>
    </r>
    <r>
      <rPr>
        <sz val="10"/>
        <rFont val="Times New Roman"/>
        <family val="1"/>
      </rPr>
      <t>Потребитель оплачивает электрическую энергию (мощность) Поставщику, стоимость которой определяется согласно действующему законодательству, в следующем порядке:</t>
    </r>
  </si>
  <si>
    <t>6.1.1. Электрическая энергия (мощность) оплачивается в следующие периоды платежа:</t>
  </si>
  <si>
    <t xml:space="preserve">Число часов использования мощности  (далее по тексту - ЧЧИМ), определяется Поставщиком как отношение договорного объема потребления электрической энергии к величине максимума нагрузки, а при наличии данных фактических измерений электроэнергии и/или максимальной нагрузки – на основании последних. </t>
  </si>
  <si>
    <t>Информация о порядке определения расчетной мощности потребителей (исходя из заявленного объема электрической энергии), оплачивающих электроэнергию по одноставочным тарифам.</t>
  </si>
  <si>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</si>
  <si>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Структура и объем затрат на производство и реализацию товаров (работ, услуг);</t>
  </si>
  <si>
    <t>S = S(нерег.состав.)+S(передача)+S(сбыт.над. ООО "РСМЭС")+S(ЗАО "ЦФР")+S(ОАО "АТС")+S(ОАО "СО ЕЭС")+S(коррект. с учетом знака)</t>
  </si>
  <si>
    <t>S (коррект. с учетом знака) = К(пр. расч. периода)*V(пр. расч. периода) / V(тек. расч. периода) - К(тек. расч. периода)</t>
  </si>
  <si>
    <t>Итого</t>
  </si>
  <si>
    <t>до 750 кВа СН-II</t>
  </si>
  <si>
    <t>Свыше 750 кВа СН-II</t>
  </si>
  <si>
    <t>до 750 кВа СН-I</t>
  </si>
  <si>
    <t>Свыше 750 кВа СН-I</t>
  </si>
  <si>
    <t>-</t>
  </si>
  <si>
    <t>I. Прочие потребители (за исключением населения и потребителей, приравненных к населению)</t>
  </si>
  <si>
    <t>II. Население и приравненные к ним группы потребителей</t>
  </si>
  <si>
    <t>III. Базовые потребители</t>
  </si>
  <si>
    <t>Группы потребителей</t>
  </si>
  <si>
    <t>IV. Организации, оказывающие услуги по передаче электрической энергии, приобретающие ее в целях компенсации потерь в сетях</t>
  </si>
  <si>
    <t>Итого:</t>
  </si>
  <si>
    <t>Раскрытие информации ООО "Ростсельмашэнергосбыт"</t>
  </si>
  <si>
    <r>
      <t xml:space="preserve">Потребитель </t>
    </r>
    <r>
      <rPr>
        <sz val="10"/>
        <rFont val="Times New Roman"/>
        <family val="1"/>
      </rPr>
      <t>- лицо, приобретающие электрическую энергию (мощность) для собственных и (или) производственных нужд, в том числе для последующей перепродажи третьим лицам;</t>
    </r>
  </si>
  <si>
    <r>
      <t>7.9.</t>
    </r>
    <r>
      <rPr>
        <sz val="7"/>
        <rFont val="Times New Roman"/>
        <family val="1"/>
      </rPr>
      <t xml:space="preserve">              </t>
    </r>
    <r>
      <rPr>
        <sz val="10"/>
        <rFont val="Times New Roman"/>
        <family val="1"/>
      </rPr>
      <t>Стороны освобождаются от ответственности за неисполнение или ненадлежащее исполнение обязательств по настоящему Договору, если это явилось следствием обстоятельств непреодолимой силы, возникших после заключения Договора, таких как стихийные бедствия и иные явления (пожары, наводнения, грозы, гололед, буря, шуга, снежные заносы, налипание мокрого снега на провода и т.п.), военные действия любого характера, правительственные постановления или распоряжения государственных органов, препятствующих выполнению условий Договора.</t>
    </r>
  </si>
  <si>
    <t>6. ПОРЯДОК РАСЧЕТОВ ЗА ПОСТАВЛЕННУЮ ЭЛЕКТРИЧЕСКУЮ ЭНЕРГИЮ И МОЩНОСТЬ</t>
  </si>
  <si>
    <t>- до 10-го числа месяца, за который осуществляется оплата – 30% стоимости договорного объёма потребления электрической энергии;</t>
  </si>
  <si>
    <t>- до 25-го числа месяца, за который осуществляется оплата – 40% стоимости договорного объёма потребления электрической энергии.</t>
  </si>
  <si>
    <t>Оплата считается произведенной с момента поступления денежных средств на расчетный счет Поставщика.</t>
  </si>
  <si>
    <t>Стоимость договорного объема потребления электрической энергии (мощности) для расчета размера вышеуказанных платежей определяется исходя из договорных объемов потребления электрической энергии (мощности) и средневзвешенной цены за единицу электрической энергии (мощности) за предшествующий расчетный период.</t>
  </si>
  <si>
    <t>Средневзвешенная цена определяется исходя из сложившегося соотношения объемов поставки электрической энергии (мощности) по регулируемым и нерегулируемым ценам, тарифов и нерегулируемых цен.</t>
  </si>
  <si>
    <r>
      <t>3.3.19.</t>
    </r>
    <r>
      <rPr>
        <sz val="7"/>
        <rFont val="Times New Roman"/>
        <family val="1"/>
      </rPr>
      <t xml:space="preserve">          </t>
    </r>
    <r>
      <rPr>
        <sz val="10"/>
        <rFont val="Times New Roman"/>
        <family val="1"/>
      </rPr>
      <t>Составлять «Акт согласования технологической и аварийной брони электроснабжения потребителя» (и направлять его Поставщику не позднее трех рабочих дней с даты заключения договора энергоснабжения с приложением однолинейной схемы энергоснабжения, оформленной в соответствии с действующим законодательством РФ. При нарушении обязанности составления и предоставления Поставщику Акта согласования технологической и аварийной брони электроснабжения потребителя, Потребитель несет ответственность в соответствии с действующим законодательством. Поставщик не несет ответственности за последствия, возникшие в результате вводимых в рамках договора ограничений.</t>
    </r>
  </si>
  <si>
    <t xml:space="preserve">В целях согласования Сетевой организацией аварийной и (или) технологической брони выполнить соответствующие требования, предъявляемые действующим законодательством, к порядку учета и схеме энергоснабжения энергопринимающих устройств Потребителя. </t>
  </si>
  <si>
    <r>
      <t>3.3.20.</t>
    </r>
    <r>
      <rPr>
        <sz val="7"/>
        <rFont val="Times New Roman"/>
        <family val="1"/>
      </rPr>
      <t xml:space="preserve">          </t>
    </r>
    <r>
      <rPr>
        <sz val="10"/>
        <rFont val="Times New Roman"/>
        <family val="1"/>
      </rPr>
      <t>Выполнять требования  Поставщика (Сетевой организации) о снижении потребления электрической энергии и мощности в соответствии с графиками ограничения потребления и  временного отключения электрической энергии и мощности.</t>
    </r>
  </si>
  <si>
    <t>Фактический предельный уровень нерегулируемых цен на электрическую энергию</t>
  </si>
  <si>
    <t>без НДС</t>
  </si>
  <si>
    <t>Тарифные группы потребителей</t>
  </si>
  <si>
    <t xml:space="preserve">Средневзвешенная свободная (нерегулируемая) цена, 
сложившаяся на оптовом рынке по данным  ОАО "АТС" </t>
  </si>
  <si>
    <t>Размер платы за регулируемые услуги в одноставочном выражении (руб./МВт)</t>
  </si>
  <si>
    <t>Предельные уровни нерегулируемых цен для потребителей, заключивших договоры энергоснабжения (руб./МВт)</t>
  </si>
  <si>
    <t>Предельные уровни нерегулируемых цен для потребителей,  заключивших договоры купли-продажи (руб./МВт)</t>
  </si>
  <si>
    <t>Плата за иные 
прочие услуги</t>
  </si>
  <si>
    <t>Сбытовая надбавка ПАО "ТНС Ростов"утв. Пост.РСТ №71/30 от 26.12.20</t>
  </si>
  <si>
    <t xml:space="preserve">Тариф на услуги по передаче, утвержденный Постановлением РСТ РО №71/36 от 26.12.2019г. (руб./МВт) </t>
  </si>
  <si>
    <t>СН11</t>
  </si>
  <si>
    <t>10=3+4+5+6</t>
  </si>
  <si>
    <t>11=3+4+5+7</t>
  </si>
  <si>
    <t>12=3+4+5+8</t>
  </si>
  <si>
    <t>13=3+4+5+9</t>
  </si>
  <si>
    <t>14=3+4+5</t>
  </si>
  <si>
    <t>15=3+4+5</t>
  </si>
  <si>
    <t>16=3+4+5</t>
  </si>
  <si>
    <t>17=3+4+5</t>
  </si>
  <si>
    <t>Для потребителей до 670 кВт</t>
  </si>
  <si>
    <t>1.</t>
  </si>
  <si>
    <t>1 ценовая категория</t>
  </si>
  <si>
    <t>Для потребителей от 670 кВт до 10 МВт</t>
  </si>
  <si>
    <t xml:space="preserve"> для потребителей ООО "Ростсельмашэнерго" за февраль 2020 г.</t>
  </si>
  <si>
    <t>информацию о величине установленной социальной нормы потребления электрической энергии (мощности) для групп домохозяйств и типов жилых помещений, предусмотренных Положением об установлении и применении социальной нормы потребления электрической энергии (мощности), для потребителей, получающих пенсию по старости и (или) инвалидности, для потребителей, проживающих в жилых помещениях, отнесенных к аварийному жилищному фонду или жилому фонду со степенью износа 70 процентов и более, а также об условиях применения такой социальной нормы указанными потребителями, о случаях неприменения такой социальной нормы и ценах (тарифах) на электрическую энергию (мощность), установленных для населения и приравненных к нему категорий потребителей в пределах и сверх такой социальной нормы;</t>
  </si>
  <si>
    <t>ООО "Ростсельмашэнергосбыт" не имеет заключенных договоров на поставку электрической энергии с населением и групп потребителей приравненных к населению.</t>
  </si>
  <si>
    <t>Социальная норма не устанавливается.</t>
  </si>
  <si>
    <t>вкладка п.п. 20 к</t>
  </si>
  <si>
    <t>л</t>
  </si>
  <si>
    <t>информацию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уведомления о введении полного и (или) частичного ограничения режима потребления электрической энергии.</t>
  </si>
  <si>
    <t>вкладка п.п. 20 л</t>
  </si>
  <si>
    <t>информация о выделенных оператором подвижной радиотелефонной связи абонентских номерах, предназначенных для направления потребителю электрической энергии (мощности) уведомления о введении полного и (или) частичного ограничения режима потребления электрической энергии</t>
  </si>
  <si>
    <t>информацию о выделенных  адресах электронной почты, предназначенных для направления потребителю электрической энергии (мощности) уведомления о введении полного и (или) частичного ограничения режима потребления электрической энергии</t>
  </si>
  <si>
    <t>0100015@oaorsm.ru</t>
  </si>
  <si>
    <t>8-918-554-93-30</t>
  </si>
  <si>
    <t>Субъекты рынков электрической энергии, являющиеся субъектами естественных монополий, раскрывают информацию по формам, утверждаемым уполномоченным Правительством Российской Федерации федеральным органом исполнительной власти в электронных средствах массовой информации и (или) в официальном печатном издании - ежегодно, не позднее 1 июня.</t>
  </si>
  <si>
    <t>- во вторую очередь – в счет погашения требований по оплате процентов за пользование чужими денежными средствами по настоящему Договору;</t>
  </si>
  <si>
    <t>- в третью очередь – в счет оплаты текущего потребления электроэнергии (мощности).</t>
  </si>
  <si>
    <r>
      <t>5.1.</t>
    </r>
    <r>
      <rPr>
        <sz val="7"/>
        <rFont val="Times New Roman"/>
        <family val="1"/>
      </rPr>
      <t xml:space="preserve">                  </t>
    </r>
    <r>
      <rPr>
        <sz val="10"/>
        <rFont val="Times New Roman"/>
        <family val="1"/>
      </rPr>
      <t>Поставщик производит поставку Потребителю электроэнергии и мощности, стоимость которой определяется согласно действующему законодательству с учетом особенностей ее приобретения Поставщиком.</t>
    </r>
  </si>
  <si>
    <t>В случае не предоставления Потребителем и Сетевой организацией показаний расчетных счетчиков, объем потребления электрической энергии за первый месяц, за второй и последующие расчетные периоды, объем потребления электрической энергии определяется в соответствии с Постановлением №442.</t>
  </si>
  <si>
    <t>Информация, указанная в подпунктах "а" - "в" пункта 20 настоящего документа, за исключением абзаца пятого подпункта "в", подлежит опубликованию в официальном печатном издании не реже одного раза в год.                                                                                                                                                                                                                                                                                                   Информация, указанная в абзаце пятом подпункта "в" пункта 20 настоящего документа, раскрывается не позднее одного месяца до вступления изменений в силу.</t>
  </si>
  <si>
    <t>Информация, указанная в подпунктах "г" пункта 20 настоящего документа, подлежит опубликованию в электронных средствах массовой информации ежемесячно, до 10 числа.</t>
  </si>
  <si>
    <r>
      <t>Точка отдачи</t>
    </r>
    <r>
      <rPr>
        <sz val="10"/>
        <rFont val="Times New Roman"/>
        <family val="0"/>
      </rPr>
      <t xml:space="preserve"> – место в электрической сети, расположенное на границе балансовой принадлежности сетей Потребителя и иных владельцев электрических сетей, технологически присоединенных к электрическим сетям Потребителя, самостоятельно урегулирующих отношения по купле-продаже электроэнергии и оказанию услуг по передаче электрической энергии (мощности);</t>
    </r>
  </si>
  <si>
    <t>При отсутствии  уведомления в указанный срок, а также при неисполнении других обязательных условий, указанных в п.3.4.6., Потребитель продолжает нести все предусмотренные  настоящим Договором обязательства.</t>
  </si>
  <si>
    <r>
      <t>3.3.14.</t>
    </r>
    <r>
      <rPr>
        <sz val="7"/>
        <rFont val="Times New Roman"/>
        <family val="1"/>
      </rPr>
      <t xml:space="preserve">          </t>
    </r>
    <r>
      <rPr>
        <sz val="10"/>
        <rFont val="Times New Roman"/>
        <family val="1"/>
      </rPr>
      <t>Ежемесячно на 00:00 часов 01 числа месяца, следующего за расчетным, снимать и до 12:00 часов 01 числа месяца, следующего за расчетным, представлять Сетевой организации показания расчетных счетчиков электрической энергии для согласования.</t>
    </r>
  </si>
  <si>
    <t>Ежемесячно 01 числа месяца, следующего за расчетным, предоставлять Поставщику согласованные Сетевой организацией показания расчетных счетчиков электрической энергии.</t>
  </si>
  <si>
    <r>
      <t>3.1.4.</t>
    </r>
    <r>
      <rPr>
        <sz val="7"/>
        <rFont val="Times New Roman"/>
        <family val="1"/>
      </rPr>
      <t xml:space="preserve">             </t>
    </r>
    <r>
      <rPr>
        <sz val="10"/>
        <rFont val="Times New Roman"/>
        <family val="1"/>
      </rPr>
      <t>В случаях, предусмотренных действующим законодательством, предупреждать Потребителя о предстоящем перерыве, ограничении и прекращении подачи электроэнергии (мощности) в точке (точках) поставки в порядке, предусмотренном Приложением №4 к Договору «Регламент введения  полного и (или) частичного ограничения режима потребления электрической энергии».</t>
    </r>
  </si>
  <si>
    <r>
      <t>4.1.</t>
    </r>
    <r>
      <rPr>
        <sz val="7"/>
        <rFont val="Times New Roman"/>
        <family val="1"/>
      </rPr>
      <t xml:space="preserve">                  </t>
    </r>
    <r>
      <rPr>
        <sz val="10"/>
        <rFont val="Times New Roman"/>
        <family val="1"/>
      </rPr>
      <t>Договорной объем потребления электрической энергии (мощности) по настоящему Договору с помесячной детализацией по каждой точке поставки устанавливается Приложением №1 к Договору.</t>
    </r>
  </si>
  <si>
    <t>Согласно Постановления Правительства РФ от 21.01.2004 N 24 "Об утверждении стандартов раскрытия информации субъектами оптового и розничных рынков электрической энергии"</t>
  </si>
  <si>
    <t>№ п/п</t>
  </si>
  <si>
    <t>Показатель (группы потребителей с разбивкой тарифа по ставкам и дифференциацией по зонам суток)</t>
  </si>
  <si>
    <t>Единица измерения</t>
  </si>
  <si>
    <t>Диапазоны напряжения</t>
  </si>
  <si>
    <t>ВН</t>
  </si>
  <si>
    <t>СН - I</t>
  </si>
  <si>
    <t>СН-II</t>
  </si>
  <si>
    <t>Потребители, рассчитывающиеся по одноставочному тарифу</t>
  </si>
  <si>
    <t>регулируемая составляющая тарифа, в том числе:</t>
  </si>
  <si>
    <t>Потребители, рассчитывающиеся по двухставочному тарифу</t>
  </si>
  <si>
    <t>Сентябрь</t>
  </si>
  <si>
    <t>Октябрь</t>
  </si>
  <si>
    <t>Ноябрь</t>
  </si>
  <si>
    <t>Декабрь</t>
  </si>
  <si>
    <t>Тарифы указаны без НДС</t>
  </si>
  <si>
    <t xml:space="preserve">        В остальной части – в соответствии со значениями основных понятий, определенных в Федеральном законе «Об электроэнергетике» от 26.03.2003 № 35-ФЗ, постановлением Правительства РФ от 27.12.2004 №861,  постановлением Правительства РФ от 04.05.2012 г. №442 «О функционировании розничных рынков электрической энергии, полном и (или) частичном ограничении режима потребления электрической энергии» (далее – Постановление №442) и иных нормативно-правовых актах в сфере электроэнергетики.</t>
  </si>
  <si>
    <t>1.2. Поставщик и Потребитель в своих действиях руководствуются настоящим Договором и действующим законодательством РФ.</t>
  </si>
  <si>
    <t>2. ПРЕДМЕТ ДОГОВОРА</t>
  </si>
  <si>
    <t>Потребители, рассчитывающиеся по тарифам, дифференцированным по зонам суток</t>
  </si>
  <si>
    <t>тариф</t>
  </si>
  <si>
    <t>Потребители отсутствуют</t>
  </si>
  <si>
    <t>Январь</t>
  </si>
  <si>
    <t>Месяц</t>
  </si>
  <si>
    <t>нерегулируемая составляющая тарифа</t>
  </si>
  <si>
    <t>руб./кВтч</t>
  </si>
  <si>
    <t>тариф на услуги по передаче электроэнергии*</t>
  </si>
  <si>
    <t>*</t>
  </si>
  <si>
    <t>**</t>
  </si>
  <si>
    <r>
      <t>8.8.</t>
    </r>
    <r>
      <rPr>
        <sz val="7"/>
        <rFont val="Times New Roman"/>
        <family val="1"/>
      </rPr>
      <t xml:space="preserve">                  </t>
    </r>
    <r>
      <rPr>
        <sz val="10"/>
        <rFont val="Times New Roman"/>
        <family val="1"/>
      </rPr>
      <t>В случае несвоевременного уведомления Потребителем Поставщика о расторжении Договора последний продолжает осуществлять поставку электроэнергии Потребителю до даты, согласованной сторонами в соглашении о расторжении Договора.</t>
    </r>
  </si>
  <si>
    <t>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не позднее 1 июня</t>
  </si>
  <si>
    <t>Расчёт конечного тарифа для каждого Абонента с применением корректировки производится по следующей формуле:</t>
  </si>
  <si>
    <t>БИК 046015860</t>
  </si>
  <si>
    <t>__________________ Е.А. Стажко</t>
  </si>
  <si>
    <t>факс. (863) 250-33-24</t>
  </si>
  <si>
    <t>тел. (863) 250-31-02</t>
  </si>
  <si>
    <r>
      <t>ПОСТАВЩИК</t>
    </r>
    <r>
      <rPr>
        <sz val="9"/>
        <rFont val="Arial"/>
        <family val="2"/>
      </rPr>
      <t xml:space="preserve"> </t>
    </r>
  </si>
  <si>
    <r>
      <t>ИНН 6166055647,</t>
    </r>
    <r>
      <rPr>
        <b/>
        <sz val="9"/>
        <rFont val="Arial"/>
        <family val="2"/>
      </rPr>
      <t xml:space="preserve"> </t>
    </r>
    <r>
      <rPr>
        <sz val="9"/>
        <rFont val="Arial"/>
        <family val="2"/>
      </rPr>
      <t>КПП 616601001</t>
    </r>
  </si>
  <si>
    <t>до 750 кВа НН</t>
  </si>
  <si>
    <t>до 750 кВа ВН</t>
  </si>
  <si>
    <t>Бюджетные организации</t>
  </si>
  <si>
    <t>Свыше 750 кВа НН</t>
  </si>
  <si>
    <t>Свыше 750 кВа ВН</t>
  </si>
  <si>
    <t>СН2</t>
  </si>
  <si>
    <t>НН</t>
  </si>
  <si>
    <r>
      <t>7.8.</t>
    </r>
    <r>
      <rPr>
        <sz val="7"/>
        <rFont val="Times New Roman"/>
        <family val="1"/>
      </rPr>
      <t xml:space="preserve">              </t>
    </r>
    <r>
      <rPr>
        <sz val="10"/>
        <rFont val="Times New Roman"/>
        <family val="1"/>
      </rPr>
      <t xml:space="preserve">Приостановление Поставщиком исполнения обязательств по настоящему Договору не освобождает Потребителя от обязанности исполнить свои обязательства по настоящему Договору в полном объеме. </t>
    </r>
  </si>
  <si>
    <r>
      <t>2.2. Поставщик подает Потребителю электроэнергию (мощность) только в точку (точки) поставки, указанную (указанные) в Приложении №2 к Договору, на границе балансовой принадлежности электросетей Сетевой организации в пределах  заявленной (договорной) мощности по каждой точке поставки. Продажа электроэнергии по точкам поставки, установленным после заключения Договора, осуществляется с даты, оговоренной в соответствующем дополнительном соглашении к Договору. Границы балансовой принадлежности устанавливаются «Актами разграничения балансовой принадлежности электросетей и эксплуатационной ответственности сторон» между Сетевой организацией  и Потребителем  (Приложение №3 к Договору).</t>
    </r>
    <r>
      <rPr>
        <strike/>
        <sz val="10"/>
        <rFont val="Times New Roman"/>
        <family val="1"/>
      </rPr>
      <t xml:space="preserve"> </t>
    </r>
  </si>
  <si>
    <t xml:space="preserve">                В целях выполнения указанных требований в срок до 1 октября разрабатывать перечень мероприятий по ограничению потребления и временному отключению электрической энергии в электроустановках Потребителя.</t>
  </si>
  <si>
    <t>Факт безучетного потребления фиксируется в Акте о неучтенном потреблении. В Акте о неучтенном потреблении должны содержаться данные о Потребителе, способе и месте осуществления выявленного нарушения, описание средства учета на момент составления Акта о неучтенном потреблении, дата предыдущей проверки, объяснения Потребителя, по выявленному факту и его претензии к составленному Акту о неучтенном потреблении (в случае их наличия).</t>
  </si>
  <si>
    <t xml:space="preserve">При составлении Акта о неучтенном потреблении должен присутствовать представитель Потребителя. Отказ представителя Потребителя от подписания составленного Акта о неучтенном потреблении, а равно отказ от присутствия при его составлении отражается с указанием причин такого отказа в Акте о неучтенном потреблении или в отдельном акте, составленном в соответствии с законодательством РФ. </t>
  </si>
  <si>
    <t>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в 2020 году (тыс. кВт*ч)</t>
  </si>
  <si>
    <t>сбытовая надбавка энергосбытовой организации для потребителей менее 10 МВт</t>
  </si>
  <si>
    <t>сбытовая надбавка энергосбытовой организации для потребителей 10 МВт и более</t>
  </si>
  <si>
    <t>с 01.01.2020 по 30.06.2020 – 2,491620 руб./кВт*ч. (Постановление РСТ РО от 26.12.2019 №71/36)</t>
  </si>
  <si>
    <t>с 01.07.2020 по 31.12.2020 – 2,2,56388 руб./кВт*ч. (Постановление РСТ РО от 26.12.2019 №71/36)</t>
  </si>
  <si>
    <t>с 01.01.2020 по 30.06.2020 – 1,161 руб./МВт*ч. Приказ ФАС от 19.12.2019 №1702/19</t>
  </si>
  <si>
    <t>с 01.07.2020 по 31.12.2020 – 1,214 руб./МВт*ч. Приказ ФАС от 19.12.2019 №1702/19</t>
  </si>
  <si>
    <t>с 01.01.2020 по 30.06.2020 – 1,417 руб./МВт*ч., приказ  ФСТ России от 23.10.2009 №267-э/8, приказ ФАС России от 19.12.2019 №1701/19</t>
  </si>
  <si>
    <t>с 01.07.2020 по 31.12.2020 – 5,303 руб./МВт*ч., приказ  ФСТ России от 23.10.2009 №267-э/8, приказ ФАС России от 19.12.2019 №1701/19</t>
  </si>
  <si>
    <t>C 1 января 2020 по 30 июня 2020 года   года размер платы за комплексную услугу АО “ЦФР", равен 0,333 руб./МВт*ч.</t>
  </si>
  <si>
    <r>
      <t>6.9.</t>
    </r>
    <r>
      <rPr>
        <sz val="7"/>
        <rFont val="Times New Roman"/>
        <family val="1"/>
      </rPr>
      <t xml:space="preserve">              </t>
    </r>
    <r>
      <rPr>
        <sz val="10"/>
        <rFont val="Times New Roman"/>
        <family val="1"/>
      </rPr>
      <t>Плательщиком по настоящему Договору за поставленную электрическую энергию может выступать третье лицо.</t>
    </r>
  </si>
  <si>
    <t>Потребитель обязуется проинформировать плательщика – третье лицо о необходимости указания в платежных документах сведений, предусмотренных пунктом 6.2. настоящего Договора, а также о необходимости уведомления Поставщика в письменной форме об осуществлении оплаты за Потребителя (с указанием реквизитов платежных документов). Таким уведомлением может служить пометка в платежном документе с указанием организации (Потребителя), за которую производится платеж.</t>
  </si>
  <si>
    <t>7. ОТВЕТСТВЕННОСТЬ СТОРОН</t>
  </si>
  <si>
    <r>
      <t>7.1.</t>
    </r>
    <r>
      <rPr>
        <sz val="7"/>
        <rFont val="Times New Roman"/>
        <family val="1"/>
      </rPr>
      <t xml:space="preserve">              </t>
    </r>
    <r>
      <rPr>
        <sz val="10"/>
        <rFont val="Times New Roman"/>
        <family val="1"/>
      </rPr>
      <t xml:space="preserve">В случаях неисполнения или ненадлежащего исполнения своих обязательств по Договору Поставщик обязан возместить причиненный этим реальный ущерб Потребителю (расходы, которые лицо, чье право нарушено, произвело или должно будет произвести для восстановления нарушенного права, утрата или повреждение его имущества). </t>
    </r>
  </si>
  <si>
    <t>всего</t>
  </si>
  <si>
    <t>в том числе:</t>
  </si>
  <si>
    <t>СН1</t>
  </si>
  <si>
    <t>Бюджетные потребители</t>
  </si>
  <si>
    <t>январь</t>
  </si>
  <si>
    <t xml:space="preserve">Код </t>
  </si>
  <si>
    <t>строки</t>
  </si>
  <si>
    <t>Объем электрической энергии (мощности) потребителей</t>
  </si>
  <si>
    <t>за отчетный месяц (год) без НДС, тыс. руб.</t>
  </si>
  <si>
    <t>ФСК</t>
  </si>
  <si>
    <t>ГН</t>
  </si>
  <si>
    <t>Потребители с максимальной мощностью</t>
  </si>
  <si>
    <t>100</t>
  </si>
  <si>
    <t>принадлежащих им энергопринимающих</t>
  </si>
  <si>
    <t>устройств от 10 МВт</t>
  </si>
  <si>
    <t>Промышленные и приравненные к ним</t>
  </si>
  <si>
    <t>111</t>
  </si>
  <si>
    <t>потребители</t>
  </si>
  <si>
    <t>Электрифицированный железнодорожный</t>
  </si>
  <si>
    <t>121</t>
  </si>
  <si>
    <t>транспорт</t>
  </si>
  <si>
    <t>Электрифицированный городской транспорт</t>
  </si>
  <si>
    <t>131</t>
  </si>
  <si>
    <t>Непромышленные потребители</t>
  </si>
  <si>
    <t>141</t>
  </si>
  <si>
    <t>Сельскохозяйственные товаропроизводители</t>
  </si>
  <si>
    <t>151</t>
  </si>
  <si>
    <t>161</t>
  </si>
  <si>
    <t>Другие энергоснабжающие организации</t>
  </si>
  <si>
    <t>171</t>
  </si>
  <si>
    <t>200</t>
  </si>
  <si>
    <t>устройств от 670 кВт до 10 МВт</t>
  </si>
  <si>
    <t>211</t>
  </si>
  <si>
    <t>221</t>
  </si>
  <si>
    <t>231</t>
  </si>
  <si>
    <t>241</t>
  </si>
  <si>
    <t>251</t>
  </si>
  <si>
    <t>261</t>
  </si>
  <si>
    <t>271</t>
  </si>
  <si>
    <t>300</t>
  </si>
  <si>
    <r>
      <t>7.12.</t>
    </r>
    <r>
      <rPr>
        <sz val="7"/>
        <rFont val="Times New Roman"/>
        <family val="1"/>
      </rPr>
      <t xml:space="preserve">          </t>
    </r>
    <r>
      <rPr>
        <sz val="10"/>
        <rFont val="Times New Roman"/>
        <family val="1"/>
      </rPr>
      <t xml:space="preserve">Поставщик в пределах установленных действующим законодательством отвечает перед Потребителем за надежность и качество обеспечения  электрической энергией в пределах границ балансовой принадлежности объектов электросетевого хозяйства сетевой организации. </t>
    </r>
  </si>
  <si>
    <r>
      <t>3.3.7.</t>
    </r>
    <r>
      <rPr>
        <sz val="7"/>
        <rFont val="Times New Roman"/>
        <family val="1"/>
      </rPr>
      <t xml:space="preserve">             </t>
    </r>
    <r>
      <rPr>
        <sz val="10"/>
        <rFont val="Times New Roman"/>
        <family val="1"/>
      </rPr>
      <t>В течение суток сообщать Сетевой организации и Поставщику обо всех нарушениях схемы учета и неисправностях в работе расчетных средств измерений, о нарушениях защитных и опломбированных устройств, средств измерения и схем учета.</t>
    </r>
  </si>
  <si>
    <r>
      <t>3.3.8.</t>
    </r>
    <r>
      <rPr>
        <sz val="7"/>
        <rFont val="Times New Roman"/>
        <family val="1"/>
      </rPr>
      <t xml:space="preserve">             </t>
    </r>
    <r>
      <rPr>
        <sz val="10"/>
        <rFont val="Times New Roman"/>
        <family val="1"/>
      </rPr>
      <t>Обеспечить сохранность оборудования и средств измерений Сетевой организации и Поставщика, находящихся в помещении или на территории Потребителя. Незамедлительно сообщать Сетевой организации обо всех неисправностях оборудования, принадлежащего Сетевой организации, находящегося в помещении или на территории Потребителя.</t>
    </r>
  </si>
  <si>
    <t>По всем вопросам, возникающим в период действия Договора (порядок проведения расчётов, механизм составления актов сверок, графиков погашения задолженности, для получения счетов-фактур и др.) Потребитель обращается по адресу: 344029, г. Ростов-на-Дону, ул. Менжинского, 2 с.</t>
  </si>
  <si>
    <t>Об авариях, связанных с отключением, повреждением питающих линий, а также о пожарах, вызванных неисправностью электроустановок, Потребитель сообщает Сетевой организации по адресу: 344029, г. Ростов-на-Дону, ул. Менжинского, 2 с.</t>
  </si>
  <si>
    <r>
      <t>8.4.</t>
    </r>
    <r>
      <rPr>
        <sz val="7"/>
        <rFont val="Times New Roman"/>
        <family val="1"/>
      </rPr>
      <t xml:space="preserve">                  </t>
    </r>
    <r>
      <rPr>
        <sz val="10"/>
        <rFont val="Times New Roman"/>
        <family val="1"/>
      </rPr>
      <t xml:space="preserve">Настоящий договор заключен в соответствии с положениями законов и иных нормативных правовых актов, действующих на момент его заключения. В случае принятия после заключения договора законов или иных нормативных правовых актов, устанавливающих новые правила функционирования розничных и оптовых рынков электроэнергии (мощности), то установленные такими документами новые нормы обязательны для сторон с момента их вступления в силу, если самими нормативными правовыми актами не установлен иной срок. </t>
    </r>
  </si>
  <si>
    <t>В указанном случае внесение изменений в настоящий Договор путем заключения сторонами дополнительного соглашения не требуется.</t>
  </si>
  <si>
    <r>
      <t>-</t>
    </r>
    <r>
      <rPr>
        <sz val="7"/>
        <rFont val="Times New Roman"/>
        <family val="1"/>
      </rPr>
      <t xml:space="preserve">        </t>
    </r>
    <r>
      <rPr>
        <sz val="10"/>
        <rFont val="Times New Roman"/>
        <family val="1"/>
      </rPr>
      <t xml:space="preserve">изменении юридического адреса,  банковских реквизитов, наименования Потребителя, </t>
    </r>
    <r>
      <rPr>
        <b/>
        <sz val="10"/>
        <rFont val="Times New Roman"/>
        <family val="1"/>
      </rPr>
      <t xml:space="preserve">  </t>
    </r>
    <r>
      <rPr>
        <sz val="10"/>
        <rFont val="Times New Roman"/>
        <family val="1"/>
      </rPr>
      <t>ведомственной принадлежности,   формы собственности;</t>
    </r>
  </si>
  <si>
    <r>
      <t>-</t>
    </r>
    <r>
      <rPr>
        <sz val="7"/>
        <rFont val="Times New Roman"/>
        <family val="1"/>
      </rPr>
      <t xml:space="preserve">        </t>
    </r>
    <r>
      <rPr>
        <sz val="10"/>
        <rFont val="Times New Roman"/>
        <family val="1"/>
      </rPr>
      <t>расторжении Договора;</t>
    </r>
  </si>
  <si>
    <r>
      <t>-</t>
    </r>
    <r>
      <rPr>
        <sz val="7"/>
        <rFont val="Times New Roman"/>
        <family val="1"/>
      </rPr>
      <t xml:space="preserve">        </t>
    </r>
    <r>
      <rPr>
        <sz val="10"/>
        <rFont val="Times New Roman"/>
        <family val="1"/>
      </rPr>
      <t>других изменениях, влияющих на исполнение настоящего Договора,</t>
    </r>
  </si>
  <si>
    <t>Принимать меры по оформлению или пересмотру по ним, при необходимости, технической документации и приложений к Договору и представлять документацию Поставщику для переоформления условий Договора.</t>
  </si>
  <si>
    <t>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t>
  </si>
  <si>
    <t>Информация о расчете нерегулируемой составляющей в ставке покупки потерь электроэнергии и коэффициента бета (доли покупки потерь по регулируемой цене);</t>
  </si>
  <si>
    <t>Информация о ежемесячных фактических объемах потребления электрической энергии (мощности) по группам потребителей;</t>
  </si>
  <si>
    <t>Информация об инвестиционной программе;</t>
  </si>
  <si>
    <r>
      <t>Форма оплаты:</t>
    </r>
    <r>
      <rPr>
        <sz val="11"/>
        <rFont val="Arial"/>
        <family val="2"/>
      </rPr>
      <t xml:space="preserve"> Денежными средствами в безналичной форме.</t>
    </r>
  </si>
  <si>
    <r>
      <t>Форма обеспечения исполнения обязательств по договору:</t>
    </r>
    <r>
      <rPr>
        <sz val="11"/>
        <rFont val="Arial"/>
        <family val="2"/>
      </rPr>
      <t xml:space="preserve"> Не предусматривается.</t>
    </r>
  </si>
  <si>
    <r>
      <t>Условия расторжения договора:</t>
    </r>
    <r>
      <rPr>
        <sz val="11"/>
        <rFont val="Arial"/>
        <family val="2"/>
      </rPr>
      <t xml:space="preserve"> По соглашению сторон, в соответствии с действующим законодательством РФ.</t>
    </r>
  </si>
  <si>
    <r>
      <t>Ответственность сторон:</t>
    </r>
    <r>
      <rPr>
        <sz val="11"/>
        <rFont val="Arial"/>
        <family val="2"/>
      </rPr>
      <t xml:space="preserve"> В соответствии с действующим законодательством РФ.</t>
    </r>
  </si>
  <si>
    <t>Информация об инвестиционной программе</t>
  </si>
  <si>
    <r>
      <t>3.1.11.</t>
    </r>
    <r>
      <rPr>
        <sz val="7"/>
        <rFont val="Times New Roman"/>
        <family val="1"/>
      </rPr>
      <t xml:space="preserve">          </t>
    </r>
    <r>
      <rPr>
        <sz val="10"/>
        <rFont val="Times New Roman"/>
        <family val="1"/>
      </rPr>
      <t>Предоставлять Потребителю  до начала исполнения договора, в течение срока его действия, а также по запросу потребителя информацию и документы, подтверждающие факт наличия у нее права распоряжения электрической энергией (мощностью), продажу которой она осуществляет потребителю, как по срокам, так и по объемам продажи электрической энергии (мощности) потребителю по договору, информацию о порядке и сроках исполнения такой обязанности, а также о дате и времени прекращения у нее права распоряжения электрической энергией (мощностью).</t>
    </r>
  </si>
  <si>
    <t>3.2. Поставщик имеет право:</t>
  </si>
  <si>
    <t>Информация предоставляется в течение 7 дней со дня поступления соответствующего письменного запроса.</t>
  </si>
  <si>
    <r>
      <t>6.7.</t>
    </r>
    <r>
      <rPr>
        <sz val="7"/>
        <rFont val="Times New Roman"/>
        <family val="1"/>
      </rPr>
      <t xml:space="preserve">              </t>
    </r>
    <r>
      <rPr>
        <sz val="10"/>
        <rFont val="Times New Roman"/>
        <family val="1"/>
      </rPr>
      <t>Суммы, поступившие от Потребителя или третьих лиц, Поставщик относит по назначению платежа, указанного в соответствующем платежном документе вне зависимости от наличия задолженности.</t>
    </r>
  </si>
  <si>
    <r>
      <t>3.3.17.</t>
    </r>
    <r>
      <rPr>
        <sz val="7"/>
        <rFont val="Times New Roman"/>
        <family val="1"/>
      </rPr>
      <t xml:space="preserve">          </t>
    </r>
    <r>
      <rPr>
        <sz val="10"/>
        <rFont val="Times New Roman"/>
        <family val="1"/>
      </rPr>
      <t>Возвращать Поставщику надлежащим образом оформленные двухсторонние акты сверки расчетов за потребленную электроэнергию в расчетном периоде и акты приема-передачи электрической энергии (мощности) в течение 5-ти рабочих дней с момента их получения, но не позднее 15 числа месяца следующего за расчетным.</t>
    </r>
  </si>
  <si>
    <r>
      <t>3.3.18.</t>
    </r>
    <r>
      <rPr>
        <sz val="7"/>
        <rFont val="Times New Roman"/>
        <family val="1"/>
      </rPr>
      <t xml:space="preserve">          </t>
    </r>
    <r>
      <rPr>
        <sz val="10"/>
        <rFont val="Times New Roman"/>
        <family val="1"/>
      </rPr>
      <t>Представить Поставщику и Сетевой организации список лиц, ответственных за электрохозяйство и соблюдение диспетчерской дисциплины.</t>
    </r>
  </si>
  <si>
    <t>№ пункта</t>
  </si>
  <si>
    <t>Наименование пункта</t>
  </si>
  <si>
    <t>Ответственный</t>
  </si>
  <si>
    <r>
      <t>6.3.</t>
    </r>
    <r>
      <rPr>
        <sz val="7"/>
        <rFont val="Times New Roman"/>
        <family val="1"/>
      </rPr>
      <t xml:space="preserve">              </t>
    </r>
    <r>
      <rPr>
        <sz val="10"/>
        <rFont val="Times New Roman"/>
        <family val="1"/>
      </rPr>
      <t>Подписанный Поставщиком акт приема-передачи электрической энергии (мощности) направляется для подписания Потребителю в срок до 5-то числа месяца, следующего за расчетным. Потребитель обязан его подписать и направить Поставщику в течение 5-ти рабочих дней с момента получения, но не позднее 15-го числа месяца, следующего за расчетным. Несогласие с данными, указанными в таком акте, не освобождает Потребителя от полной его оплаты. После оплаты Потребитель имеет право оспорить акт непосредственно у Поставщика или в судебном порядке.</t>
    </r>
  </si>
  <si>
    <t>В случае непредставления Потребителем подписанного акта приема-передачи электрической энергии (мощности) (в том числе с разногласиями) в срок до 15-го числа месяца, следующего за расчетным, акт считается принятым Потребителем, а претензии по суммам и (или) объемам, указанным в нем, Поставщиком не принимаются и не рассматриваются.</t>
  </si>
  <si>
    <t>Сроки раскрытия</t>
  </si>
  <si>
    <t>Информация</t>
  </si>
  <si>
    <t>а</t>
  </si>
  <si>
    <t>Коммерческий директор</t>
  </si>
  <si>
    <t>б</t>
  </si>
  <si>
    <t>в</t>
  </si>
  <si>
    <t>г</t>
  </si>
  <si>
    <t>д</t>
  </si>
  <si>
    <t>е</t>
  </si>
  <si>
    <t>ж</t>
  </si>
  <si>
    <t>з</t>
  </si>
  <si>
    <t>Тариф на услуги по передаче электроэнергии по сетям Ростовской области, равен:</t>
  </si>
  <si>
    <t>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t>
  </si>
  <si>
    <t>Главный бухгалтер</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</si>
  <si>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</si>
  <si>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r>
      <t>3.1.1.</t>
    </r>
    <r>
      <rPr>
        <sz val="7"/>
        <rFont val="Times New Roman"/>
        <family val="1"/>
      </rPr>
      <t xml:space="preserve">             </t>
    </r>
    <r>
      <rPr>
        <sz val="10"/>
        <rFont val="Times New Roman"/>
        <family val="1"/>
      </rPr>
      <t>Подавать электрическую энергию и мощность Потребителю в точку (точки) поставки (Приложение №2)  на границе балансовой принадлежности электрических сетей  в пределах заявленной мощности по каждой точке поставки в объеме (Приложение № 1), установленном настоящим Договором.</t>
    </r>
  </si>
  <si>
    <t>устройств от 150 кВт до 670 кВт</t>
  </si>
  <si>
    <t>311</t>
  </si>
  <si>
    <t>321</t>
  </si>
  <si>
    <t>331</t>
  </si>
  <si>
    <t>341</t>
  </si>
  <si>
    <t>351</t>
  </si>
  <si>
    <t>361</t>
  </si>
  <si>
    <t>371</t>
  </si>
  <si>
    <t>400</t>
  </si>
  <si>
    <t>устройств до 150 кВт</t>
  </si>
  <si>
    <t>411</t>
  </si>
  <si>
    <t>421</t>
  </si>
  <si>
    <t>431</t>
  </si>
  <si>
    <t>441</t>
  </si>
  <si>
    <t>451</t>
  </si>
  <si>
    <t>461</t>
  </si>
  <si>
    <t>471</t>
  </si>
  <si>
    <t>Компенсация расхода электрической энергии</t>
  </si>
  <si>
    <t>500</t>
  </si>
  <si>
    <r>
      <t>8.5.</t>
    </r>
    <r>
      <rPr>
        <sz val="7"/>
        <rFont val="Times New Roman"/>
        <family val="1"/>
      </rPr>
      <t xml:space="preserve">                  </t>
    </r>
    <r>
      <rPr>
        <sz val="10"/>
        <rFont val="Times New Roman"/>
        <family val="1"/>
      </rPr>
      <t>В случае, если новая норма предусматривает положение, которое может быть изменено соглашением сторон, то стороны обязуются достичь такого соглашения в течение 2 недель с момента получения Потребителем соответствующего уведомления от Поставщика. При не достижении согласия в указанный срок согласованным является условие, определенное в нормативном правовом акте. Действие такого условия распространяется на отношения сторон, возникшие с даты вступления в силу нормативного правового акта, независимо от даты достижения соглашения к нему.</t>
    </r>
  </si>
  <si>
    <t>-         №3 – Акт разграничения балансовой принадлежности электросетей и эксплуатационной ответственности сторон подписанный Потребителем и сетевой организацией;</t>
  </si>
  <si>
    <r>
      <t>-</t>
    </r>
    <r>
      <rPr>
        <sz val="7"/>
        <rFont val="Times New Roman"/>
        <family val="1"/>
      </rPr>
      <t xml:space="preserve">                 </t>
    </r>
    <r>
      <rPr>
        <sz val="10"/>
        <rFont val="Times New Roman"/>
        <family val="1"/>
      </rPr>
      <t>№4 - Регламент введения  полного и (или) частичного ограничения режима потребления электрической энергии</t>
    </r>
  </si>
  <si>
    <r>
      <t>-</t>
    </r>
    <r>
      <rPr>
        <sz val="7"/>
        <rFont val="Times New Roman"/>
        <family val="1"/>
      </rPr>
      <t xml:space="preserve">                 </t>
    </r>
    <r>
      <rPr>
        <sz val="10"/>
        <rFont val="Times New Roman"/>
        <family val="1"/>
      </rPr>
      <t>№5 – График отключений электроустановок, снижающих надежность, приводящих к отключению потребителей или ограничению электропотребления и мощности на 20__ год;</t>
    </r>
  </si>
  <si>
    <r>
      <t>8.6.</t>
    </r>
    <r>
      <rPr>
        <sz val="7"/>
        <rFont val="Times New Roman"/>
        <family val="1"/>
      </rPr>
      <t xml:space="preserve">                  </t>
    </r>
    <r>
      <rPr>
        <sz val="10"/>
        <rFont val="Times New Roman"/>
        <family val="1"/>
      </rPr>
      <t>В случае, если в ходе исполнения договора вступит в силу нормативный правовой акт, изменяющий порядок определения цены по Договору, или уполномоченным органом власти в области государственного регулирования тарифов будет принят акт об установлении новой цены, стороны с момента введения его в действие при осуществлении расчётов по договору обязаны применять новый порядок определения цен и (или) новую цену (тариф). При этом договор не перезаключается.</t>
    </r>
  </si>
  <si>
    <r>
      <t>8.7.</t>
    </r>
    <r>
      <rPr>
        <sz val="7"/>
        <rFont val="Times New Roman"/>
        <family val="1"/>
      </rPr>
      <t xml:space="preserve">                  </t>
    </r>
    <r>
      <rPr>
        <sz val="10"/>
        <rFont val="Times New Roman"/>
        <family val="1"/>
      </rPr>
      <t>В случае необходимости принятия неотложных мер по предотвращению или ликвидации аварии в Энергосистеме прекращение или ограничение подачи электрической энергии Потребителю производится без предупреждения, с последующим уведомлением.</t>
    </r>
  </si>
  <si>
    <r>
      <t>3.2.2.</t>
    </r>
    <r>
      <rPr>
        <sz val="7"/>
        <rFont val="Times New Roman"/>
        <family val="1"/>
      </rPr>
      <t xml:space="preserve">             </t>
    </r>
    <r>
      <rPr>
        <sz val="10"/>
        <rFont val="Times New Roman"/>
        <family val="1"/>
      </rPr>
      <t>Производить установку, замену, проверку и обслуживание (поверку, калибровку, программирование и т.п.)</t>
    </r>
    <r>
      <rPr>
        <i/>
        <sz val="10"/>
        <rFont val="Times New Roman"/>
        <family val="1"/>
      </rPr>
      <t xml:space="preserve"> </t>
    </r>
    <r>
      <rPr>
        <sz val="10"/>
        <rFont val="Times New Roman"/>
        <family val="1"/>
      </rPr>
      <t>расчетных (контрольных) средств учета (измерений), находящихся в собственности или на ином законном основании у Потребителя за его счет.</t>
    </r>
  </si>
  <si>
    <t xml:space="preserve">Договор считается  ежегодно продлённым, если до окончания срока его действия ни одна из сторон не заявит о его прекращении или изменении, либо о заключении договора на иных условиях. При этом письменное уведомление о прекращении действия Договора или его изменении направляется заявляющей стороной другой стороне нарочным или заказной корреспонденцией с уведомлением о вручении не менее чем за 20 дней до предполагаемой даты прекращения или изменения Договора. </t>
  </si>
  <si>
    <r>
      <t>3.1.3.</t>
    </r>
    <r>
      <rPr>
        <sz val="7"/>
        <rFont val="Times New Roman"/>
        <family val="1"/>
      </rPr>
      <t xml:space="preserve">             </t>
    </r>
    <r>
      <rPr>
        <sz val="10"/>
        <rFont val="Times New Roman"/>
        <family val="1"/>
      </rPr>
      <t>Подавать в точку (точки) поставки электроэнергию в соответствии с требованиями технических регламентов и иных обязательных требований.</t>
    </r>
  </si>
  <si>
    <r>
      <t>3.4.11.</t>
    </r>
    <r>
      <rPr>
        <sz val="7"/>
        <rFont val="Times New Roman"/>
        <family val="1"/>
      </rPr>
      <t xml:space="preserve">          </t>
    </r>
    <r>
      <rPr>
        <sz val="10"/>
        <rFont val="Times New Roman"/>
        <family val="1"/>
      </rPr>
      <t>Потребитель  вправе запросить и получить у Поставщика информацию о том, с какой даты и времени он планирует приобретать электрическую энергию (мощность) для целей исполнения будущего договора с Потребителем.</t>
    </r>
  </si>
  <si>
    <t>4. ПОРЯДОК ОПРЕДЕЛЕНИЯ ОБЪЕМОВ ЭЛЕКТРИЧЕСКОЙ ЭНЕРГИИ И МОЩНОСТИ</t>
  </si>
  <si>
    <r>
      <t>7.2.</t>
    </r>
    <r>
      <rPr>
        <sz val="7"/>
        <rFont val="Times New Roman"/>
        <family val="1"/>
      </rPr>
      <t xml:space="preserve">              </t>
    </r>
    <r>
      <rPr>
        <sz val="10"/>
        <rFont val="Times New Roman"/>
        <family val="1"/>
      </rPr>
      <t>В случаях неисполнения или ненадлежащего исполнения своих обязательств по Договору Потребитель несет ответственность в соответствии с действующим законодательством РФ.</t>
    </r>
  </si>
  <si>
    <r>
      <t>7.3.</t>
    </r>
    <r>
      <rPr>
        <sz val="7"/>
        <rFont val="Times New Roman"/>
        <family val="1"/>
      </rPr>
      <t xml:space="preserve">              </t>
    </r>
    <r>
      <rPr>
        <sz val="10"/>
        <rFont val="Times New Roman"/>
        <family val="1"/>
      </rPr>
      <t>В случае нарушения Потребителем сроков оплаты, указанных в Договоре, Потребитель выплачивает Поставщику пеню в размере 0,06% от суммы долга за каждый календарный день просрочки.</t>
    </r>
  </si>
  <si>
    <r>
      <t>7.4.</t>
    </r>
    <r>
      <rPr>
        <sz val="7"/>
        <rFont val="Times New Roman"/>
        <family val="1"/>
      </rPr>
      <t xml:space="preserve">              </t>
    </r>
    <r>
      <rPr>
        <sz val="10"/>
        <rFont val="Times New Roman"/>
        <family val="1"/>
      </rPr>
      <t>Поставщик не несет ответственности  перед Потребителем в случае снижения показателей качества электрической энергии по вине Потребителя или третьих лиц (в том числе лиц, через сети которых Потребитель опосредованно присоединен к сетям сетевой организации).</t>
    </r>
  </si>
  <si>
    <r>
      <t>3.3.24.</t>
    </r>
    <r>
      <rPr>
        <sz val="7"/>
        <rFont val="Times New Roman"/>
        <family val="1"/>
      </rPr>
      <t xml:space="preserve">          </t>
    </r>
    <r>
      <rPr>
        <sz val="10"/>
        <rFont val="Times New Roman"/>
        <family val="1"/>
      </rPr>
      <t>При получении сопроводительных писем Поставщика (Сетевой организации) о  направлении представителей Поставщика (Сетевой организации) для выполнения работ в электроустановках на правах командированного персонала, оформлять письменные указания или согласовывать сопроводительные письма, с целью предоставления командированным представителям Поставщика (сетевой организации) права работы в действующих электроустановках Потребителя.</t>
    </r>
  </si>
  <si>
    <r>
      <t>3.3.25.</t>
    </r>
    <r>
      <rPr>
        <sz val="7"/>
        <rFont val="Times New Roman"/>
        <family val="1"/>
      </rPr>
      <t xml:space="preserve">          </t>
    </r>
    <r>
      <rPr>
        <sz val="10"/>
        <rFont val="Times New Roman"/>
        <family val="1"/>
      </rPr>
      <t>Предоставить Поставщику надлежащим образом заверенную копию доверенности (приказа) в случае предоставления полномочий иному лицу, дающей ему право:</t>
    </r>
  </si>
  <si>
    <r>
      <t>-</t>
    </r>
    <r>
      <rPr>
        <sz val="7"/>
        <rFont val="Times New Roman"/>
        <family val="1"/>
      </rPr>
      <t xml:space="preserve">   </t>
    </r>
    <r>
      <rPr>
        <sz val="10"/>
        <rFont val="Times New Roman"/>
        <family val="1"/>
      </rPr>
      <t>представлять интересы Потребителя по Договору, подписывать Договор (изменения к Договору);</t>
    </r>
  </si>
  <si>
    <r>
      <t>3.3.15.</t>
    </r>
    <r>
      <rPr>
        <sz val="7"/>
        <rFont val="Times New Roman"/>
        <family val="1"/>
      </rPr>
      <t xml:space="preserve">          </t>
    </r>
    <r>
      <rPr>
        <sz val="10"/>
        <rFont val="Times New Roman"/>
        <family val="1"/>
      </rPr>
      <t>Соблюдать значения соотношения потребления активной и реактивной мощности, рассчитанные в соответствии с действующим законодательством РФ. В случае несоблюдения значений соотношения потребления активной и реактивной мощности, кроме случаев, когда это явилось следствием выполнения диспетчерских команд или распоряжений субъекта оперативно-диспетчерского управления, либо осуществлялось по соглашению с сетевой организацией, к сетям которой непосредственно присоединены электроустановки Потребителей, Потребитель обязан оплачивать услуги по передаче электрической энергии, в том числе в составе конечного тарифа (цены) на электрическую энергию, поставляемую ему по договору энергоснабжения, с учетом соответствующего повышающего коэффициента.</t>
    </r>
  </si>
  <si>
    <r>
      <t>3.3.16.</t>
    </r>
    <r>
      <rPr>
        <sz val="7"/>
        <rFont val="Times New Roman"/>
        <family val="1"/>
      </rPr>
      <t xml:space="preserve">          </t>
    </r>
    <r>
      <rPr>
        <sz val="10"/>
        <rFont val="Times New Roman"/>
        <family val="1"/>
      </rPr>
      <t>Сообщать в письменном виде Поставщику за 30 дней до предполагаемого срока о предстоящих:</t>
    </r>
  </si>
  <si>
    <r>
      <t>-</t>
    </r>
    <r>
      <rPr>
        <sz val="7"/>
        <rFont val="Times New Roman"/>
        <family val="1"/>
      </rPr>
      <t xml:space="preserve">        </t>
    </r>
    <r>
      <rPr>
        <sz val="10"/>
        <rFont val="Times New Roman"/>
        <family val="1"/>
      </rPr>
      <t>изменении профиля производства,</t>
    </r>
  </si>
  <si>
    <r>
      <t>-</t>
    </r>
    <r>
      <rPr>
        <sz val="7"/>
        <rFont val="Times New Roman"/>
        <family val="1"/>
      </rPr>
      <t xml:space="preserve">        </t>
    </r>
    <r>
      <rPr>
        <sz val="10"/>
        <rFont val="Times New Roman"/>
        <family val="1"/>
      </rPr>
      <t>реорганизации;</t>
    </r>
  </si>
  <si>
    <r>
      <t>-</t>
    </r>
    <r>
      <rPr>
        <sz val="7"/>
        <rFont val="Times New Roman"/>
        <family val="1"/>
      </rPr>
      <t xml:space="preserve">        </t>
    </r>
    <r>
      <rPr>
        <sz val="10"/>
        <rFont val="Times New Roman"/>
        <family val="1"/>
      </rPr>
      <t>изменении схемы электроснабжения и учета электроэнергии;</t>
    </r>
  </si>
  <si>
    <r>
      <t>3.1.8.</t>
    </r>
    <r>
      <rPr>
        <sz val="7"/>
        <rFont val="Times New Roman"/>
        <family val="1"/>
      </rPr>
      <t xml:space="preserve">             </t>
    </r>
    <r>
      <rPr>
        <sz val="10"/>
        <rFont val="Times New Roman"/>
        <family val="1"/>
      </rPr>
      <t>В соответствии с требованиями действующего законодательства РФ доводить до сведения Потребителя через  средства  массовой  информации  (печать, радио) и/или  сайт  Поставщика  в глобальной сети «Интернет» http://www.rsmenergo.ru/ информацию об  изменении действующих регулируемых тарифов и нерегулируемых цен.</t>
    </r>
  </si>
  <si>
    <r>
      <t>3.1.9.</t>
    </r>
    <r>
      <rPr>
        <sz val="7"/>
        <rFont val="Times New Roman"/>
        <family val="1"/>
      </rPr>
      <t xml:space="preserve">             </t>
    </r>
    <r>
      <rPr>
        <sz val="10"/>
        <rFont val="Times New Roman"/>
        <family val="1"/>
      </rPr>
      <t>Сообщать Потребителю об изменениях наименования, организационно-правовой формы, юридического адреса и других реквизитов и сведений, влияющих на  надлежащее исполнение Договора.</t>
    </r>
  </si>
  <si>
    <r>
      <t>3.1.10.</t>
    </r>
    <r>
      <rPr>
        <sz val="7"/>
        <rFont val="Times New Roman"/>
        <family val="1"/>
      </rPr>
      <t xml:space="preserve">          </t>
    </r>
    <r>
      <rPr>
        <sz val="10"/>
        <rFont val="Times New Roman"/>
        <family val="1"/>
      </rPr>
      <t xml:space="preserve"> После получения  от Потребителя, направить сетевой организации для подписания Акт согласования технологической и аварийной  брони энергоснабжения.</t>
    </r>
  </si>
  <si>
    <r>
      <t xml:space="preserve">Расчётный период </t>
    </r>
    <r>
      <rPr>
        <sz val="10"/>
        <rFont val="Times New Roman"/>
        <family val="1"/>
      </rPr>
      <t>–  календарный месяц, начало которого определяется с 00 ч. 00 мин. 1-го дня календарного месяца и заканчивается в 24 ч. 00 мин. последнего дня этого месяца. Первым расчетным периодом по настоящему Договору является период, начало которого определяется с даты вступления в силу настоящего Договора и заканчивается в 24 ч. 00 мин.  последнего дня этого месяца;</t>
    </r>
  </si>
  <si>
    <r>
      <t xml:space="preserve">Средства учета - </t>
    </r>
    <r>
      <rPr>
        <sz val="10"/>
        <rFont val="Times New Roman"/>
        <family val="1"/>
      </rPr>
      <t>совокупность устройств, обеспечивающих измерение и учет электроэнергии (измерительные трансформаторы тока и напряжения, счетчики электрической энергии, телеметрические датчики, информационно - измерительные системы и их линии связи) и соединенных между собой по установленной схеме.</t>
    </r>
  </si>
  <si>
    <r>
      <t xml:space="preserve">Максимум нагрузки энергоустановки - </t>
    </r>
    <r>
      <rPr>
        <sz val="10"/>
        <rFont val="Times New Roman"/>
        <family val="1"/>
      </rPr>
      <t>наибольшее значение нагрузки энергоустановки Потребителя (группы энергоустановок) за установленный интервал времени.</t>
    </r>
  </si>
  <si>
    <r>
      <t>Нагрузка энергоустановки потребителя</t>
    </r>
    <r>
      <rPr>
        <sz val="10"/>
        <rFont val="Times New Roman"/>
        <family val="1"/>
      </rPr>
      <t xml:space="preserve"> - значение мощности, потребляемой энергоустановкой в установленный момент времени.</t>
    </r>
  </si>
  <si>
    <r>
      <t>Разрешенная мощность</t>
    </r>
    <r>
      <rPr>
        <sz val="10"/>
        <rFont val="Times New Roman"/>
        <family val="1"/>
      </rPr>
      <t xml:space="preserve"> – разрешенная сетевой организацией  к использованию (присоединению) мощность.</t>
    </r>
  </si>
  <si>
    <r>
      <t>Присоединенная мощность</t>
    </r>
    <r>
      <rPr>
        <sz val="10"/>
        <rFont val="Times New Roman"/>
        <family val="1"/>
      </rPr>
      <t xml:space="preserve"> - совокупная величина номинальной мощности присоединенных к электрической сети (в том числе опосредованно) трансформаторов и энергопринимающих устройств потребителя электрической энергии.</t>
    </r>
  </si>
  <si>
    <r>
      <t xml:space="preserve">Внерегламентные отключения – </t>
    </r>
    <r>
      <rPr>
        <sz val="10"/>
        <rFont val="Times New Roman"/>
        <family val="1"/>
      </rPr>
      <t>отключения и ограничения подачи электрической энергии (мощности), введенные вследствие повреждения оборудования, в том числе в результате стихийных бедствий, а также вследствие необходимости отключения подачи электрической энергии (мощности) с целью устранения угрозы жизни и здоровью людей.</t>
    </r>
  </si>
  <si>
    <r>
      <t>3.4.4.</t>
    </r>
    <r>
      <rPr>
        <sz val="7"/>
        <rFont val="Times New Roman"/>
        <family val="1"/>
      </rPr>
      <t xml:space="preserve">             </t>
    </r>
    <r>
      <rPr>
        <sz val="10"/>
        <rFont val="Times New Roman"/>
        <family val="1"/>
      </rPr>
      <t>Увеличивать мощность электроприемников выше разрешенной мощности в точке поставки, только в порядке технологического присоединения энергопринимающих устройств в соответствии с действующим законодательством с последующим предоставлением подтверждающих документов Поставщику.</t>
    </r>
  </si>
  <si>
    <r>
      <t>3.4.5.</t>
    </r>
    <r>
      <rPr>
        <sz val="7"/>
        <rFont val="Times New Roman"/>
        <family val="1"/>
      </rPr>
      <t xml:space="preserve">             </t>
    </r>
    <r>
      <rPr>
        <sz val="10"/>
        <rFont val="Times New Roman"/>
        <family val="1"/>
      </rPr>
      <t>Перейти на обслуживание к другой энергосбытовой организации при соблюдении следующих условий:</t>
    </r>
  </si>
  <si>
    <r>
      <t>3.1.6.</t>
    </r>
    <r>
      <rPr>
        <sz val="7"/>
        <rFont val="Times New Roman"/>
        <family val="1"/>
      </rPr>
      <t xml:space="preserve">             </t>
    </r>
    <r>
      <rPr>
        <sz val="10"/>
        <rFont val="Times New Roman"/>
        <family val="1"/>
      </rPr>
      <t>Уведомлять Потребителя (самостоятельно либо с привлечением сетевой организации) об участии в утвержденных графиках  ограничения потребления и временного отключения электрической энергии при возникновении или угрозе возникновения аварии в работе систем электроснабжения по форме, согласованной сторонами в Приложении №6 к Договору, и факте подключения Потребителя к системной противоаварийной автоматике на предстоящий осенне-зимний период.</t>
    </r>
  </si>
  <si>
    <r>
      <t>3.1.7.</t>
    </r>
    <r>
      <rPr>
        <sz val="7"/>
        <rFont val="Times New Roman"/>
        <family val="1"/>
      </rPr>
      <t xml:space="preserve">             </t>
    </r>
    <r>
      <rPr>
        <sz val="10"/>
        <rFont val="Times New Roman"/>
        <family val="1"/>
      </rPr>
      <t>Выдавать Потребителю акты приема-передачи электрической энергии и счета-фактуры.</t>
    </r>
  </si>
  <si>
    <t>Если одной из сторон до окончания срока действия Договора внесено предложение об изменении или заключении нового договора, то отношения сторон до заключения нового договора регулируются в соответствии с условиями ранее заключенного Договора.</t>
  </si>
  <si>
    <t>В случае если Потребитель не имеет перед Поставщиком задолженности по оплате электрической энергии (мощности), что подтверждено актом сверки расчетов, вступившим в силу решением суда, оплатой счета, выставляемого Поставщиком, или иным установленным в договоре способом, в одностороннем порядке отказаться от исполнения договора полностью, что влечет его расторжение.</t>
  </si>
  <si>
    <r>
      <t>3.4.3.</t>
    </r>
    <r>
      <rPr>
        <sz val="7"/>
        <rFont val="Times New Roman"/>
        <family val="1"/>
      </rPr>
      <t xml:space="preserve">             </t>
    </r>
    <r>
      <rPr>
        <sz val="10"/>
        <rFont val="Times New Roman"/>
        <family val="1"/>
      </rPr>
      <t>Производить корректировку договорного объема потребления электрической энергии (мощности) на предстоящий год не более чем на 10% от первоначальной заявки не позднее 1 ноября текущего года. При отклонении заявки об установлении договорного объема более, чем на 10%, за договорную величину  электрической энергии (мощности) принимается заявка на потребление электрической энергии (мощности), представленная до 1 марта.</t>
    </r>
  </si>
  <si>
    <r>
      <t>3.3.13.</t>
    </r>
    <r>
      <rPr>
        <sz val="7"/>
        <rFont val="Times New Roman"/>
        <family val="1"/>
      </rPr>
      <t xml:space="preserve">          </t>
    </r>
    <r>
      <rPr>
        <sz val="10"/>
        <rFont val="Times New Roman"/>
        <family val="1"/>
      </rPr>
      <t>В случае перехода на обслуживание к другой энергосбытовой организации Потребитель обязан уведомить Поставщика о таком переходе не позднее, чем за 20 дней  до предполагаемой даты вступления в силу договора с иной энергосбытовой организацией.</t>
    </r>
  </si>
  <si>
    <t>Информация о ежемесячных фактических объемах потребления электрической энергии (мощности) по группам потребителей за 2013 г. (тыс. кВт*ч)</t>
  </si>
  <si>
    <r>
      <t>-</t>
    </r>
    <r>
      <rPr>
        <sz val="7"/>
        <rFont val="Times New Roman"/>
        <family val="1"/>
      </rPr>
      <t xml:space="preserve">               </t>
    </r>
    <r>
      <rPr>
        <sz val="10"/>
        <rFont val="Times New Roman"/>
        <family val="1"/>
      </rPr>
      <t>отсутствие перед Поставщиком признанной им по акту сверки расчетов или подтвержденной решением суда задолженности по оплате;</t>
    </r>
  </si>
  <si>
    <r>
      <t>3.3.27.</t>
    </r>
    <r>
      <rPr>
        <sz val="7"/>
        <rFont val="Times New Roman"/>
        <family val="1"/>
      </rPr>
      <t xml:space="preserve">          </t>
    </r>
    <r>
      <rPr>
        <sz val="10"/>
        <rFont val="Times New Roman"/>
        <family val="1"/>
      </rPr>
      <t>Самостоятельно произвести ограничение режима потребления электрической энергии путем отключения собственных энергетических устройств, в случае  ввода частичного (полного) ограничения режима потребления электрической энергии, в том числе энергопринимающих устройств третьих лиц, технологически присоединенных к сетям потребителя.</t>
    </r>
  </si>
  <si>
    <r>
      <t>3.3.28.</t>
    </r>
    <r>
      <rPr>
        <sz val="7"/>
        <rFont val="Times New Roman"/>
        <family val="1"/>
      </rPr>
      <t xml:space="preserve">          </t>
    </r>
    <r>
      <rPr>
        <sz val="10"/>
        <rFont val="Times New Roman"/>
        <family val="1"/>
      </rPr>
      <t>Самостоятельно урегулировать вопрос передачи электрической энергии по сетям и электроустановкам организаций, указанных в приложении №3 к настоящему договору  (за исключением сетей Сетевой организации), от границы эксплуатационной ответственности Поставщика в сети Потребителя.</t>
    </r>
  </si>
  <si>
    <t>3.4. Потребитель имеет право:</t>
  </si>
  <si>
    <r>
      <t>3.4.10.</t>
    </r>
    <r>
      <rPr>
        <sz val="7"/>
        <rFont val="Times New Roman"/>
        <family val="1"/>
      </rPr>
      <t xml:space="preserve">          </t>
    </r>
    <r>
      <rPr>
        <sz val="10"/>
        <rFont val="Times New Roman"/>
        <family val="1"/>
      </rPr>
      <t>По соглашению с Поставщиком в договор энергоснабжения может быть включено условие о планировании потребителем (покупателем) объемов потребления электрической энергии по часам суток и об оплате стоимости электрической энергии в суммарном за расчетный период объеме превышений фактических почасовых объемов покупки электрической энергии над соответствующими плановыми почасовыми объемами потребления электрической энергии и (или) в объеме превышений плановых почасовых объемов потребления электрической энергии потребителем над соответствующими фактическими почасовыми объемами покупки электрической энергии при условии оборудования точек поставки по договору приборами учета, позволяющими измерять почасовые объемы потребления электрической энергии.</t>
    </r>
  </si>
  <si>
    <r>
      <t>-</t>
    </r>
    <r>
      <rPr>
        <sz val="7"/>
        <rFont val="Times New Roman"/>
        <family val="1"/>
      </rPr>
      <t xml:space="preserve">   </t>
    </r>
    <r>
      <rPr>
        <sz val="10"/>
        <rFont val="Times New Roman"/>
        <family val="1"/>
      </rPr>
      <t>получать (подписывать) у Поставщика расчетные и иные документы (счета, счета-фактуры, акты сверки расчетов за электрическую энергию,  акты приема-передачи электрической энергии, уведомления и т.д.);</t>
    </r>
  </si>
  <si>
    <r>
      <t>8.3.</t>
    </r>
    <r>
      <rPr>
        <sz val="7"/>
        <rFont val="Times New Roman"/>
        <family val="1"/>
      </rPr>
      <t xml:space="preserve">                  </t>
    </r>
    <r>
      <rPr>
        <sz val="10"/>
        <rFont val="Times New Roman"/>
        <family val="1"/>
      </rPr>
      <t>Категория надежности снабжения электроэнергией по точкам поставки  определяется в соответствии с требованиями Правил устройств электроустановок и иными нормативными актами и отражается в Акте разграничения балансовой принадлежности к Договору.</t>
    </r>
  </si>
  <si>
    <r>
      <t>3.3.12.</t>
    </r>
    <r>
      <rPr>
        <sz val="7"/>
        <rFont val="Times New Roman"/>
        <family val="1"/>
      </rPr>
      <t xml:space="preserve">          </t>
    </r>
    <r>
      <rPr>
        <sz val="10"/>
        <rFont val="Times New Roman"/>
        <family val="1"/>
      </rPr>
      <t>Обеспечить беспрепятственный допуск представителей Поставщика и (или) сетевой организации к средствам учета электроэнергии (мощности), установленным в электроустановках Потребителя, в целях осуществления контроля за средствами измерения за соблюдением установленных режимов передачи электроэнергии, заявленной (договорной) и разрешённой мощности, проведения замеров по определению качества электроэнергии, проведения контрольных проверок расчетных счетчиков и схем учета на месте установки, проверок соблюдения технических требований, а также к электроустановкам Потребителя в целях полного или частичного ограничения режима потребления электроэнергии.</t>
    </r>
  </si>
  <si>
    <t>В случае недопуска расчет объемов потребленной электроэнергии производится в порядке определенном в п. 4.6. Договора.</t>
  </si>
  <si>
    <r>
      <t>3.4.7.</t>
    </r>
    <r>
      <rPr>
        <sz val="7"/>
        <rFont val="Times New Roman"/>
        <family val="1"/>
      </rPr>
      <t xml:space="preserve">             </t>
    </r>
    <r>
      <rPr>
        <sz val="10"/>
        <rFont val="Times New Roman"/>
        <family val="1"/>
      </rPr>
      <t>Запрашивать от инициаторов внерегламентных отключений данные о периоде действия, основаниях введения и причинах указанных отключений.</t>
    </r>
  </si>
  <si>
    <r>
      <t>3.4.8.</t>
    </r>
    <r>
      <rPr>
        <sz val="7"/>
        <rFont val="Times New Roman"/>
        <family val="1"/>
      </rPr>
      <t xml:space="preserve">             </t>
    </r>
    <r>
      <rPr>
        <sz val="10"/>
        <rFont val="Times New Roman"/>
        <family val="1"/>
      </rPr>
      <t>Заключать с Поставщиком дополнительное соглашение о добровольном ограничении нагрузки (ДОН).</t>
    </r>
  </si>
  <si>
    <t>При невозможности достигнуть согласия споры сторон, связанные с заключением, изменением, исполнением и расторжением настоящего Договора, подлежат рассмотрению по заявлению одной из сторон в Арбитражном суде Ростовской области.</t>
  </si>
  <si>
    <t>(Размер платы за комплексную услугу АО «ЦФР» утвержден Наблюдательным советом НП «Совет рынка» 17 апреля 2017 года</t>
  </si>
  <si>
    <t>Протокол №7/2017 от 17.04.2017 года)</t>
  </si>
  <si>
    <r>
      <t>3.2.3.</t>
    </r>
    <r>
      <rPr>
        <sz val="7"/>
        <rFont val="Times New Roman"/>
        <family val="1"/>
      </rPr>
      <t xml:space="preserve">             </t>
    </r>
    <r>
      <rPr>
        <sz val="10"/>
        <rFont val="Times New Roman"/>
        <family val="1"/>
      </rPr>
      <t>Инициировать введение полного и (или) частичного ограничения режима потребления электрической энергии в соответствии с требованиями действующего законодательства. Порядок полного и (или) частичного ограничения, оговорен в Приложении №4 к Договору «Регламент введения  полного и (или) частичного ограничения режима потребления электрической энергии».</t>
    </r>
  </si>
  <si>
    <r>
      <t>3.2.4.</t>
    </r>
    <r>
      <rPr>
        <sz val="7"/>
        <rFont val="Times New Roman"/>
        <family val="1"/>
      </rPr>
      <t xml:space="preserve">             </t>
    </r>
    <r>
      <rPr>
        <sz val="10"/>
        <rFont val="Times New Roman"/>
        <family val="1"/>
      </rPr>
      <t>В случае если Потребитель не заявил договорные величины на следующий календарный год, считать действующими в указанном периоде:</t>
    </r>
  </si>
  <si>
    <t>В случае несвоевременного уведомления о расторжении Договора началом 30-дневного срока будет считаться дата получения Поставщиком указанного уведомления.</t>
  </si>
  <si>
    <r>
      <t>3.2.5.</t>
    </r>
    <r>
      <rPr>
        <sz val="7"/>
        <rFont val="Times New Roman"/>
        <family val="1"/>
      </rPr>
      <t xml:space="preserve">             </t>
    </r>
    <r>
      <rPr>
        <sz val="10"/>
        <rFont val="Times New Roman"/>
        <family val="1"/>
      </rPr>
      <t>Определять задания по использованию нагрузки потребителям в графиках ограничений и временных отключений и по использованию присоединений Потребителя в системной противоаварийной автоматике (АЧР, САОН и пр.) в соответствии с действующим законодательством РФ, нормативно-техническими документами и информационными и другими сообщениями.</t>
    </r>
  </si>
  <si>
    <r>
      <t>3.3.11.</t>
    </r>
    <r>
      <rPr>
        <sz val="7"/>
        <rFont val="Times New Roman"/>
        <family val="1"/>
      </rPr>
      <t xml:space="preserve">          </t>
    </r>
    <r>
      <rPr>
        <sz val="10"/>
        <rFont val="Times New Roman"/>
        <family val="1"/>
      </rPr>
      <t>Выполнять команды Сетевой организации, направленные на введение ограничения режима потребления электрической энергии в следующих случаях: аварии, угрозы возникновения аварии в работе систем энергоснабжения, при выводе электроустановок Сетевой организации в ремонт, исполнении заявок Поставщика на введение ограничения (отключения) энергоснабжения, а также в иных установленных законодательством Российской Федерации и условиями Договора случаях.</t>
    </r>
  </si>
  <si>
    <r>
      <t>-</t>
    </r>
    <r>
      <rPr>
        <sz val="7"/>
        <rFont val="Times New Roman"/>
        <family val="1"/>
      </rPr>
      <t xml:space="preserve">               </t>
    </r>
    <r>
      <rPr>
        <sz val="10"/>
        <rFont val="Times New Roman"/>
        <family val="1"/>
      </rPr>
      <t>обеспечение раздельного учета объемов потребления электрической энергии Потребителем и любыми прочими потребителями, обслуживаемыми Поставщиком, в соответствии Постановлением №442.</t>
    </r>
  </si>
  <si>
    <r>
      <t>8.9.</t>
    </r>
    <r>
      <rPr>
        <sz val="7"/>
        <rFont val="Times New Roman"/>
        <family val="1"/>
      </rPr>
      <t xml:space="preserve">                  </t>
    </r>
    <r>
      <rPr>
        <sz val="10"/>
        <rFont val="Times New Roman"/>
        <family val="1"/>
      </rPr>
      <t>В случаях отсутствия Актов разграничения балансовой принадлежности и эксплуатационной ответственности сторон по отдельным точкам поставки, до момента их предоставления расчет за электрическую энергию, поставленную в причастных точках поставки, производится с применением тарифов, установленных для низкого уровня напряжения (НН).</t>
    </r>
  </si>
  <si>
    <r>
      <t>8.10.</t>
    </r>
    <r>
      <rPr>
        <sz val="7"/>
        <rFont val="Times New Roman"/>
        <family val="1"/>
      </rPr>
      <t xml:space="preserve">               </t>
    </r>
    <r>
      <rPr>
        <sz val="10"/>
        <rFont val="Times New Roman"/>
        <family val="1"/>
      </rPr>
      <t xml:space="preserve">Взаимоотношения  сторон, связанные с заключением, изменением, исполнением и расторжением настоящего Договора, регулируются на основании ст.ст. 426, 445, 539-548 ГК РФ, а также путем обмена заказными письмами и заключением дополнительных соглашений. </t>
    </r>
  </si>
  <si>
    <t>В случае недопуска, работниками Поставщика составляется «Акт об отказе в доступе к энергетическим установкам» (далее «Акт недопуска»). В «Акте недопуска»  должны содержаться данные о Потребителе, дата предыдущей проверки электроустановок, показания расчетных счетчиков электрической энергии на дату последней проведенной проверки, объяснения Потребителя о причинах недопуска и его претензии к составленному «Акту недопуска».</t>
  </si>
  <si>
    <t>Отсутствие представителей Потребителя, а также отказ от подписания «Акта недопуска» отражается в «Акте недопуска».</t>
  </si>
  <si>
    <r>
      <t>7.10.</t>
    </r>
    <r>
      <rPr>
        <sz val="7"/>
        <rFont val="Times New Roman"/>
        <family val="1"/>
      </rPr>
      <t xml:space="preserve">          </t>
    </r>
    <r>
      <rPr>
        <sz val="10"/>
        <rFont val="Times New Roman"/>
        <family val="1"/>
      </rPr>
      <t>Сторона, ссылающаяся на обстоятельства непреодолимой силы, обязана незамедлительно информировать другую Сторону о наступлении подобных обстоятельств. Действительность таких обстоятельств должна быть подтверждена уполномоченными государственными органами. В этом случае по требованию одной из Сторон может быть создана комиссия, определяющая возможность дальнейшего исполнения взаимных обязательств.</t>
    </r>
  </si>
  <si>
    <r>
      <t>7.11.</t>
    </r>
    <r>
      <rPr>
        <sz val="7"/>
        <rFont val="Times New Roman"/>
        <family val="1"/>
      </rPr>
      <t xml:space="preserve">          </t>
    </r>
    <r>
      <rPr>
        <sz val="10"/>
        <rFont val="Times New Roman"/>
        <family val="1"/>
      </rPr>
      <t>Потребитель несет ответственность за невыполнение действий по введению ограничения режима потребления электрической энергии третьим лицам, энергопринимающие устройства которых технологически присоединены к электрическим сетям Потребителя, в размере, равном стоимости электрической энергии, отпущенной третьим лицам с момента запланированного ограничения по момент прекращения условий, явившихся причиной ограничения.</t>
    </r>
  </si>
  <si>
    <t xml:space="preserve">2.4. Срок начала исполнения обязательств по  Договору не может быть ранее даты начала предоставления Потребителю услуг по передаче электрической энергии либо ранее даты устранения обстоятельств, явившихся основанием приостановления исполнения обязательств по оказанию услуг по передаче электрической энергии и (или) отмены введенного полного ограничения режима потребления электроэнергии. </t>
  </si>
  <si>
    <t>3. ПРАВА И ОБЯЗАННОСТИ  СТОРОН</t>
  </si>
  <si>
    <t>3.1. Поставщик обязан:</t>
  </si>
  <si>
    <r>
      <t>-</t>
    </r>
    <r>
      <rPr>
        <sz val="7"/>
        <rFont val="Times New Roman"/>
        <family val="1"/>
      </rPr>
      <t xml:space="preserve">   </t>
    </r>
    <r>
      <rPr>
        <sz val="10"/>
        <rFont val="Times New Roman"/>
        <family val="1"/>
      </rPr>
      <t>подписывать первичные акты (акты снятия показаний счетчиков электрической энергии), акты  проверки работы средств учета и состояния схемы измерений электрической энергии, акты о неучтенном потреблении и т.д.</t>
    </r>
  </si>
  <si>
    <r>
      <t>3.3.26.</t>
    </r>
    <r>
      <rPr>
        <sz val="7"/>
        <rFont val="Times New Roman"/>
        <family val="1"/>
      </rPr>
      <t xml:space="preserve">          </t>
    </r>
    <r>
      <rPr>
        <sz val="10"/>
        <rFont val="Times New Roman"/>
        <family val="1"/>
      </rPr>
      <t>При введении ограничений режима потребления электрической энергии Потребителю за невыполнение договорных обязательств  и восстановление режима потребления компенсировать Поставщику и (или) сетевой организации затраты, понесенные им в связи с введением ограничения режима потребления и в связи с восстановлением режима потребления, согласно калькуляциям стоимости указанных услуг, утвержденных Поставщиком и (или) сетевой организацией.</t>
    </r>
  </si>
  <si>
    <r>
      <t>3.2.1.</t>
    </r>
    <r>
      <rPr>
        <sz val="7"/>
        <rFont val="Times New Roman"/>
        <family val="1"/>
      </rPr>
      <t xml:space="preserve">             </t>
    </r>
    <r>
      <rPr>
        <sz val="10"/>
        <rFont val="Times New Roman"/>
        <family val="1"/>
      </rPr>
      <t>Беспрепятственного доступа к электроустановкам и схемам учета для контроля за соблюдением установленных режимов электропотребления (мощности), снятия контрольных показаний (данных)  расчетных счетчиков электрической энергии, осмотра расчетных средств измерения, проведения замеров по определению показателей качества электроэнергии, а также для проведения мероприятий по отключению электроустановок Потребителя и ограничению энергопотребления.</t>
    </r>
  </si>
  <si>
    <r>
      <t>3.4.6.</t>
    </r>
    <r>
      <rPr>
        <sz val="7"/>
        <rFont val="Times New Roman"/>
        <family val="1"/>
      </rPr>
      <t xml:space="preserve">             </t>
    </r>
    <r>
      <rPr>
        <sz val="10"/>
        <rFont val="Times New Roman"/>
        <family val="1"/>
      </rPr>
      <t>Требовать возмещения причиненного реального ущерба в порядке и сроки, установленные действующим законодательством РФ, в случаях перерывов  (ограничении или прекращении) подачи энергоснабжения по вине Поставщика.</t>
    </r>
  </si>
  <si>
    <r>
      <t>8.11.</t>
    </r>
    <r>
      <rPr>
        <sz val="7"/>
        <rFont val="Times New Roman"/>
        <family val="1"/>
      </rPr>
      <t xml:space="preserve">               </t>
    </r>
    <r>
      <rPr>
        <sz val="10"/>
        <rFont val="Times New Roman"/>
        <family val="1"/>
      </rPr>
      <t xml:space="preserve">Все приложения и дополнения к настоящему Договору являются неотъемлемой его частью. </t>
    </r>
  </si>
  <si>
    <r>
      <t>8.12.</t>
    </r>
    <r>
      <rPr>
        <sz val="7"/>
        <rFont val="Times New Roman"/>
        <family val="1"/>
      </rPr>
      <t xml:space="preserve">               </t>
    </r>
    <r>
      <rPr>
        <sz val="10"/>
        <rFont val="Times New Roman"/>
        <family val="1"/>
      </rPr>
      <t xml:space="preserve">Настоящий Договор составлен в двух экземплярах, имеющих одинаковую юридическую силу, по одному для каждой из сторон. </t>
    </r>
  </si>
  <si>
    <t>9. ПРИЛОЖЕНИЯ</t>
  </si>
  <si>
    <r>
      <t>-</t>
    </r>
    <r>
      <rPr>
        <sz val="7"/>
        <rFont val="Times New Roman"/>
        <family val="1"/>
      </rPr>
      <t xml:space="preserve">                </t>
    </r>
    <r>
      <rPr>
        <sz val="10"/>
        <rFont val="Times New Roman"/>
        <family val="1"/>
      </rPr>
      <t xml:space="preserve">№1 – Соглашение о договорных объемах потребления электроэнергии (мощности); </t>
    </r>
  </si>
  <si>
    <r>
      <t>-</t>
    </r>
    <r>
      <rPr>
        <sz val="7"/>
        <rFont val="Times New Roman"/>
        <family val="1"/>
      </rPr>
      <t xml:space="preserve">                </t>
    </r>
    <r>
      <rPr>
        <sz val="10"/>
        <rFont val="Times New Roman"/>
        <family val="1"/>
      </rPr>
      <t>№2 – Перечень точек поставки (отдачи), по которым производится контроль и расчет за отпущенную электроэнергию и мощность;</t>
    </r>
  </si>
  <si>
    <r>
      <t>3.4.9.</t>
    </r>
    <r>
      <rPr>
        <sz val="7"/>
        <rFont val="Times New Roman"/>
        <family val="1"/>
      </rPr>
      <t xml:space="preserve">             </t>
    </r>
    <r>
      <rPr>
        <sz val="10"/>
        <rFont val="Times New Roman"/>
        <family val="1"/>
      </rPr>
      <t>По согласованию с Поставщиком приобретать средства измерения, расширяющие возможности и (или) качество учета, производить его установку в присутствии представителей Поставщика.</t>
    </r>
  </si>
  <si>
    <t>Уведомлять Потребителя об обязанности привести используемые средства учета в соответствие с требованиями нормативных документов, а также произвести экспертизу элементов средств учета.</t>
  </si>
  <si>
    <r>
      <t>3.4.1.</t>
    </r>
    <r>
      <rPr>
        <sz val="7"/>
        <rFont val="Times New Roman"/>
        <family val="1"/>
      </rPr>
      <t xml:space="preserve">    </t>
    </r>
    <r>
      <rPr>
        <sz val="10"/>
        <rFont val="Times New Roman"/>
        <family val="1"/>
      </rPr>
      <t>Самостоятельно согласовывать с Сетевой организацией порядок и сроки отключения электроэнергии для производства ремонта своего электрооборудования, с последующим уведомлением Поставщика.</t>
    </r>
  </si>
  <si>
    <t>В случаях допущения перерыва в подаче энергии Потребителю Поставщик несет ответственность за неисполнение или ненадлежащее исполнение договорных обязательств при наличии его вины.</t>
  </si>
  <si>
    <t>Стоимость электрической энергии (мощности) потребителей</t>
  </si>
  <si>
    <t>ООО «Ростсельмашэнергосбыт», именуемое в дальнейшем «Поставщик», в лице Генерального директора ____________________________________, действующего на основании Устава, с одной стороны, и _______________________________________________________________________________________________,в лице ______________________________________________, действующего на основании ___________________________, именуемое в дальнейшем «Потребитель», с другой стороны, вместе именуемые «Стороны», заключили настоящий договор (далее именуемый «Договор») о нижеследующем:</t>
  </si>
  <si>
    <t>1. ОБЩИЕ ПОЛОЖЕНИЯ</t>
  </si>
  <si>
    <r>
      <t xml:space="preserve">            </t>
    </r>
    <r>
      <rPr>
        <sz val="10"/>
        <rFont val="Times New Roman"/>
        <family val="1"/>
      </rPr>
      <t>1.1. Стороны договорились понимать используемые в настоящем Договоре термины в следующем значении:</t>
    </r>
  </si>
  <si>
    <r>
      <t>Поставщик</t>
    </r>
    <r>
      <rPr>
        <sz val="10"/>
        <rFont val="Times New Roman"/>
        <family val="1"/>
      </rPr>
      <t xml:space="preserve"> - коммерческая организация, в соответствии с добровольно принятыми обязательствами заключить договор энергоснабжения, договор купли-продажи (поставки) электрической энергии с обратившимся к ней потребителем электрической энергии либо с лицом, действующим от имени и в интересах потребителя электрической энергии и желающим приобрести электрическую энергию;</t>
    </r>
    <r>
      <rPr>
        <b/>
        <sz val="10"/>
        <rFont val="Times New Roman"/>
        <family val="1"/>
      </rPr>
      <t xml:space="preserve"> </t>
    </r>
  </si>
  <si>
    <r>
      <t>7.5.</t>
    </r>
    <r>
      <rPr>
        <sz val="7"/>
        <rFont val="Times New Roman"/>
        <family val="1"/>
      </rPr>
      <t xml:space="preserve">              </t>
    </r>
    <r>
      <rPr>
        <sz val="10"/>
        <rFont val="Times New Roman"/>
        <family val="1"/>
      </rPr>
      <t>Убытки, возникающие в связи с нарушением установленных значений соотношения потребления активной и реактивной мощности, возмещаются Потребителем, допустившим такое нарушение, в соответствии с гражданским законодательством Российской Федерации.</t>
    </r>
  </si>
  <si>
    <t>Тариф на услуги коммерческого оператора, оказываемые АО "АТС", утвержден  в размере:</t>
  </si>
  <si>
    <t>ООО «Ростсельмашэнергосбыт»</t>
  </si>
  <si>
    <t>344029, г. Ростов-на-Дону, ул. Менжинского, 2С</t>
  </si>
  <si>
    <t>ОГРН 1066166001736</t>
  </si>
  <si>
    <t>Р/с 40702810700000000652</t>
  </si>
  <si>
    <t>К/с 30101810400000000860</t>
  </si>
  <si>
    <t>Главная ↑</t>
  </si>
  <si>
    <t>Апрель, цена согласно новым данным АТС</t>
  </si>
  <si>
    <t>Май, цена согласно новым данным АТС</t>
  </si>
  <si>
    <r>
      <t>-</t>
    </r>
    <r>
      <rPr>
        <sz val="7"/>
        <rFont val="Times New Roman"/>
        <family val="1"/>
      </rPr>
      <t xml:space="preserve">        </t>
    </r>
    <r>
      <rPr>
        <sz val="10"/>
        <rFont val="Times New Roman"/>
        <family val="1"/>
      </rPr>
      <t>подключении новых объектов;</t>
    </r>
  </si>
  <si>
    <r>
      <t>-</t>
    </r>
    <r>
      <rPr>
        <sz val="7"/>
        <rFont val="Times New Roman"/>
        <family val="1"/>
      </rPr>
      <t xml:space="preserve">        </t>
    </r>
    <r>
      <rPr>
        <sz val="10"/>
        <rFont val="Times New Roman"/>
        <family val="1"/>
      </rPr>
      <t>изменении состава точек поставки;</t>
    </r>
  </si>
  <si>
    <r>
      <t>-</t>
    </r>
    <r>
      <rPr>
        <sz val="7"/>
        <rFont val="Times New Roman"/>
        <family val="1"/>
      </rPr>
      <t xml:space="preserve">        </t>
    </r>
    <r>
      <rPr>
        <sz val="10"/>
        <rFont val="Times New Roman"/>
        <family val="1"/>
      </rPr>
      <t>изменении режимов энергопотребления;</t>
    </r>
  </si>
  <si>
    <r>
      <t>-</t>
    </r>
    <r>
      <rPr>
        <sz val="7"/>
        <rFont val="Times New Roman"/>
        <family val="1"/>
      </rPr>
      <t xml:space="preserve">        </t>
    </r>
    <r>
      <rPr>
        <sz val="10"/>
        <rFont val="Times New Roman"/>
        <family val="1"/>
      </rPr>
      <t>изменении заявленной мощности;</t>
    </r>
  </si>
  <si>
    <r>
      <t>2.1. Предметом Договора является поставка электрической энергии (мощности) в точки поставки электрической энергии мощности Потребителя, указанные в Приложении №2 к настоящему Договору; прием и оплата Потребителем электрической энергии (мощности) и оказанных услуг на условиях и в количестве, определенных Договором, а также соблюдение предусмотренного договором режима её потребления, обеспечение безопасности эксплуатации находящихся в ведении Потребителя электрических сетей и исправность используемых им приборов и оборудования. При этом за транспортировку электрической энергии по сетям и электроустановкам организаций, указанных в приложении №3 к настоящему договору (за исключением сетей Сетевой организации), от границы эксплуатационной ответственности Поставщика в сети Потребителя отвечает Потребитель,  и он же урегулирует все отношения с этими организациями по использованию данных сетей</t>
    </r>
    <r>
      <rPr>
        <sz val="11"/>
        <rFont val="Arial"/>
        <family val="2"/>
      </rPr>
      <t xml:space="preserve"> </t>
    </r>
    <r>
      <rPr>
        <sz val="10"/>
        <rFont val="Times New Roman"/>
        <family val="1"/>
      </rPr>
      <t>и предоставление иных услуг, неразрывно связанных с процессом снабжения электрической энергией, Качество электрической энергии, поставляемой по настоящему Договору, должно соответствовать действующим государственным стандартам Российской Федерации.</t>
    </r>
  </si>
  <si>
    <r>
      <t>3.3.10.</t>
    </r>
    <r>
      <rPr>
        <sz val="7"/>
        <rFont val="Times New Roman"/>
        <family val="1"/>
      </rPr>
      <t xml:space="preserve">          </t>
    </r>
    <r>
      <rPr>
        <sz val="10"/>
        <rFont val="Times New Roman"/>
        <family val="1"/>
      </rPr>
      <t>Безусловно соблюдать оперативно-диспетчерскую дисциплину, требования, обеспечивающие надежность и экономичность работы основных сетей Сетевой организации и, ремонтных схем и режимов, а также требования в условиях предотвращения и ликвидации технологических нарушений, в строгом соответствии с распределением оборудования по способу оперативно-диспетчерского управления (ведения).</t>
    </r>
  </si>
  <si>
    <r>
      <t>Сетевая организация</t>
    </r>
    <r>
      <rPr>
        <sz val="10"/>
        <rFont val="Times New Roman"/>
        <family val="1"/>
      </rPr>
      <t xml:space="preserve"> – коммерческая организация, оказывающая услуги по передаче электрической энергии с использованием объектов электросетевого хозяйства, не относящихся к единой национальной (общероссийской) электрической сети. Сетевой организацией в целях исполнения настоящего Договора выступает общество с ограниченной ответственностью «Ростсельмашэнерго» (ООО «Ростсельмашэнерго»);</t>
    </r>
  </si>
  <si>
    <t>февраль</t>
  </si>
  <si>
    <t>В случае отсутствия контрольного счетчика электрической энергии, определение объемов потребленной электрической энергии (мощности) производится как произведение максимальной мощности токоприемников (а в случае отсутствия информации о величине максимальной мощности– по величине присоединенной мощности) Потребителя и числа часов их работы за весь период допущенных нарушений Потребителем со дня последней проверки состояния работы средств учета, но не позднее даты проверки, с которой она должна быть проведена сетевой организацией.</t>
  </si>
  <si>
    <r>
      <t>Срок действия договора:</t>
    </r>
    <r>
      <rPr>
        <sz val="11"/>
        <rFont val="Arial"/>
        <family val="2"/>
      </rPr>
      <t xml:space="preserve"> До 31.12.2018 года. Договор считается ежегодно продленным, если за месяц до окончания срока его действия ни одна из сторон не заявит о его прекращении или изменении, либо о заключении нового договора.</t>
    </r>
  </si>
  <si>
    <r>
      <t xml:space="preserve">Заявленная (договорная) мощность </t>
    </r>
    <r>
      <rPr>
        <sz val="10"/>
        <rFont val="Times New Roman"/>
        <family val="0"/>
      </rPr>
      <t>– наибольшая электрическая мощность (нагрузка), которую Потребитель обязуется не превышать в плановые часы пиковой нагрузки, установленные Системным оператором. Величина заявленной (договорной) мощности устанавливается на год с помесячной разбивкой и отражается в Договоре;</t>
    </r>
  </si>
  <si>
    <t xml:space="preserve">В случае отсутствия данных о фактическом потреблении электроэнергии за один или несколько расчетных периодов в году, предшествующем расчетному, указанный объем в следующем календарном году равен среднемесячному потреблению, определенному на основании имеющихся статистических данных за период, в котором фактический объем потребления определялся. </t>
  </si>
  <si>
    <t xml:space="preserve">На основании условий настоящего пункта формируется Приложение № 1 на следующий календарный год. При этом его подписание Потребителем не требуется. </t>
  </si>
  <si>
    <r>
      <t>3.3.9.</t>
    </r>
    <r>
      <rPr>
        <sz val="7"/>
        <rFont val="Times New Roman"/>
        <family val="1"/>
      </rPr>
      <t xml:space="preserve">             </t>
    </r>
    <r>
      <rPr>
        <sz val="10"/>
        <rFont val="Times New Roman"/>
        <family val="1"/>
      </rPr>
      <t>Согласовывать с Сетевой организацией проведение плановых (текущих и капитальных ремонтов) на энергетических объектах Потребителя в срок, не позднее 5 (пяти) рабочих дней до их начала и ставить в известность об этом Поставщика. Согласовывать с Поставщиком предложенные Сетевой организацией сроки проведения ремонтных работ на принадлежащих ему объектах электросетевого хозяйства, которые влекут необходимость введения полного и (или) частичного ограничения режима потребления Потребителя или снижения уровня надежности.</t>
    </r>
  </si>
  <si>
    <r>
      <t>3.1.2.</t>
    </r>
    <r>
      <rPr>
        <sz val="7"/>
        <rFont val="Times New Roman"/>
        <family val="1"/>
      </rPr>
      <t xml:space="preserve">             </t>
    </r>
    <r>
      <rPr>
        <sz val="10"/>
        <rFont val="Times New Roman"/>
        <family val="1"/>
      </rPr>
      <t>Определять объемы поставки электрической энергии (мощности) по нерегулируемым ценам, производить расчет стоимости поставляемой Потребителю электрической энергии (мощности) и оказанных услуг в соответствии с действующим законодательством и условиями настоящего Договора.</t>
    </r>
  </si>
  <si>
    <r>
      <t>3.4.2.</t>
    </r>
    <r>
      <rPr>
        <sz val="7"/>
        <rFont val="Times New Roman"/>
        <family val="1"/>
      </rPr>
      <t xml:space="preserve">             </t>
    </r>
    <r>
      <rPr>
        <sz val="10"/>
        <rFont val="Times New Roman"/>
        <family val="1"/>
      </rPr>
      <t>На основании заключений по качеству электрической энергии предоставленных независимой испытательной лабораторией (центра), имеющей право на проведение соответствующих работ, направлять в адрес Поставщика обращения с просьбой рассмотреть нарушения договорных условий по качеству электрической энергии.</t>
    </r>
  </si>
  <si>
    <t>Информация, указанная в подпункте "к" пункта 20 настоящего документа, подлежит опубликованию на официальных сайтах гарантирующих поставщиков, энергоснабжающих и энергосбытовых организаций в информационно-телекоммуникационной сети "Интернет" в течение 30 дней со дня принятия решения об установлении социальной нормы потребления электрической энергии (мощности) в субъекте Российской Федерации.</t>
  </si>
  <si>
    <t>Информация, указанная в подпункте "л" пункта 20 настоящего документа, подлежит размещению на официальных сайтах гарантирующих поставщиков, энергоснабжающих и энергосбытовых организаций в сети "Интернет".</t>
  </si>
  <si>
    <t>ООО "Ростсельмашэнергосбыт" не имеет заключенных договоров купли-продажи электрической энергии</t>
  </si>
  <si>
    <t>Информация на сайте в разделе "Раскрытие информации"</t>
  </si>
  <si>
    <t>Вводов активов в течение 2018  года, в том числе за счет переоценки, модернизации, реконструкции, строительства и приобретения нового оборудования не осуществлялось</t>
  </si>
  <si>
    <t>Основные условия договора энергоснабжения, в т.ч.:</t>
  </si>
  <si>
    <t>Указанные основные условия договора (как совместно, так и по отдельности) не являются публичной офертой.</t>
  </si>
  <si>
    <r>
      <t>Информация об изменении основных условий договора:</t>
    </r>
    <r>
      <rPr>
        <sz val="11"/>
        <rFont val="Arial"/>
        <family val="2"/>
      </rPr>
      <t xml:space="preserve"> Изменения в основные условия договоров купли-продажи электрической энергии в 2018 году не вносились</t>
    </r>
  </si>
  <si>
    <t>Иная информация, являющаяся существенной для потребителей:</t>
  </si>
  <si>
    <r>
      <t>Центр очного обслуживания потребителей:</t>
    </r>
    <r>
      <rPr>
        <sz val="11"/>
        <rFont val="Arial"/>
        <family val="2"/>
      </rPr>
      <t xml:space="preserve"> г. Ростов-на-Дону, ул. Менжинского, 2С</t>
    </r>
  </si>
  <si>
    <t>250-31-28</t>
  </si>
  <si>
    <t>e-mal: rsm-sbt@rsm-sbt.ru</t>
  </si>
  <si>
    <t>Деятельность ООО «Ростсельмашэнергосбыт»  подлежит обязательному лицензированию с 01.01.2019 г.</t>
  </si>
  <si>
    <t>ПАО "ТНС энерго Ростов-на-Дону"</t>
  </si>
  <si>
    <t>зону его обслуживания:</t>
  </si>
  <si>
    <t>место нахождения:</t>
  </si>
  <si>
    <t xml:space="preserve"> почтовый адрес:</t>
  </si>
  <si>
    <t>телефон:</t>
  </si>
  <si>
    <t>факс:</t>
  </si>
  <si>
    <t>Информация о гарантирующем поставщике:</t>
  </si>
  <si>
    <t>адрес электронной почты:</t>
  </si>
  <si>
    <t>344022, г. Ростов-на-Дону, пер. Журавлева, 47</t>
  </si>
  <si>
    <t>г. Ростов-на-Дону, пер. Журавлева, 47</t>
  </si>
  <si>
    <t>tns-rostov@rostov.tns-e.ru</t>
  </si>
  <si>
    <t xml:space="preserve">203-59-94 </t>
  </si>
  <si>
    <t>Информация, указанная в подпунктах "д" пункта 20 настоящего документа, подлежит опубликованию в электронных средствах массовой информации ежемесячно, до 10 числа.</t>
  </si>
  <si>
    <r>
      <t>6.2.</t>
    </r>
    <r>
      <rPr>
        <sz val="7"/>
        <rFont val="Times New Roman"/>
        <family val="1"/>
      </rPr>
      <t xml:space="preserve">              </t>
    </r>
    <r>
      <rPr>
        <sz val="10"/>
        <rFont val="Times New Roman"/>
        <family val="1"/>
      </rPr>
      <t>При осуществлении расчетов по настоящему Договору стороны обязаны указывать в платежных документах следующие сведения: наименование плательщика; наименование получателя платежа и его полные банковские реквизиты; ИНН; наименование банка получателя; сумму платежа с учетом НДС; документы, на основании которых производится платеж; вид платежа; период, за который производится платеж; назначение платежа; номер договора.</t>
    </r>
  </si>
  <si>
    <t>вкладка п.п. 20 б</t>
  </si>
  <si>
    <t>вкладка п.п. 20 в</t>
  </si>
  <si>
    <t>вкладка п.п. 20 д</t>
  </si>
  <si>
    <t>вкладка п.п. 20 ж</t>
  </si>
  <si>
    <t>вкладка п.п. 20 з</t>
  </si>
  <si>
    <t>вкладка п.п. 9 б</t>
  </si>
  <si>
    <r>
      <t>6.4.</t>
    </r>
    <r>
      <rPr>
        <sz val="7"/>
        <rFont val="Times New Roman"/>
        <family val="1"/>
      </rPr>
      <t xml:space="preserve">              </t>
    </r>
    <r>
      <rPr>
        <sz val="10"/>
        <rFont val="Times New Roman"/>
        <family val="1"/>
      </rPr>
      <t>В случае если объем фактического потребления электрической энергии (мощности) за расчетный период  меньше договорного объема, излишне уплаченная сумма засчитывается в счет платежей за следующий месяц.</t>
    </r>
  </si>
  <si>
    <r>
      <t>6.5.</t>
    </r>
    <r>
      <rPr>
        <sz val="7"/>
        <rFont val="Times New Roman"/>
        <family val="1"/>
      </rPr>
      <t xml:space="preserve">              </t>
    </r>
    <r>
      <rPr>
        <sz val="10"/>
        <rFont val="Times New Roman"/>
        <family val="1"/>
      </rPr>
      <t>Счета-фактуры, акты приема-передачи и акты сверки расчетов Потребитель получает самостоятельно в структурных подразделениях Поставщика, а в случае письменного обращения - по почтовому адресу, указанному в разделе 10 Договора.</t>
    </r>
  </si>
  <si>
    <r>
      <t>6.6.</t>
    </r>
    <r>
      <rPr>
        <sz val="7"/>
        <rFont val="Times New Roman"/>
        <family val="1"/>
      </rPr>
      <t xml:space="preserve">              </t>
    </r>
    <r>
      <rPr>
        <sz val="10"/>
        <rFont val="Times New Roman"/>
        <family val="1"/>
      </rPr>
      <t>Стороны вправе предусмотреть безакцептный порядок расчетов путем заключения дополнительного соглашения к Договору.</t>
    </r>
  </si>
  <si>
    <t>- неправильными действиями персонала Потребителя или третьих лиц, в том числе владельцев электрооборудования, участвующего в поставке электрической энергии (мощности) Потребителю, за исключением действий персонала Сетевой организации (ошибочное включение, отключение или переключение, ненадлежащее технологическое присоединение к электросетевым объектам, механическое повреждение воздушных и кабельных линий и т.п.);</t>
  </si>
  <si>
    <t>8-800-234-46-55 (бесплатный номер для исходящих вызовов со всех номеров и операторов мобильной и стационарной связи)</t>
  </si>
  <si>
    <t>Заочное обслуживание потребителей осуществляется по следующим телефонным номерам:</t>
  </si>
  <si>
    <r>
      <t>8.1.</t>
    </r>
    <r>
      <rPr>
        <sz val="7"/>
        <rFont val="Times New Roman"/>
        <family val="1"/>
      </rPr>
      <t xml:space="preserve">                  </t>
    </r>
    <r>
      <rPr>
        <sz val="10"/>
        <rFont val="Times New Roman"/>
        <family val="1"/>
      </rPr>
      <t xml:space="preserve">Договор вступает в силу ____________________ (с ____ часов _______ минут) и действует до </t>
    </r>
    <r>
      <rPr>
        <b/>
        <sz val="10"/>
        <rFont val="Times New Roman"/>
        <family val="1"/>
      </rPr>
      <t xml:space="preserve">______________________ </t>
    </r>
    <r>
      <rPr>
        <sz val="10"/>
        <rFont val="Times New Roman"/>
        <family val="1"/>
      </rPr>
      <t>(______часов______минут),</t>
    </r>
    <r>
      <rPr>
        <b/>
        <sz val="10"/>
        <rFont val="Times New Roman"/>
        <family val="1"/>
      </rPr>
      <t xml:space="preserve"> </t>
    </r>
    <r>
      <rPr>
        <sz val="10"/>
        <rFont val="Times New Roman"/>
        <family val="1"/>
      </rPr>
      <t xml:space="preserve">а в части расчетов - до полного исполнения Сторонами своих обязательств по договору. </t>
    </r>
  </si>
  <si>
    <r>
      <t>5.3.</t>
    </r>
    <r>
      <rPr>
        <sz val="7"/>
        <rFont val="Times New Roman"/>
        <family val="1"/>
      </rPr>
      <t xml:space="preserve">                  </t>
    </r>
    <r>
      <rPr>
        <sz val="10"/>
        <rFont val="Times New Roman"/>
        <family val="1"/>
      </rPr>
      <t>Регулируемые цены (тарифы) на электрическую энергию, поставляемую Поставщиком на розничном рынке, в случае их применения, устанавливаются уполномоченным органом исполнительной власти Российской Федерации в области государственного регулирования и применяются с даты, определенной этим органом.</t>
    </r>
  </si>
  <si>
    <r>
      <t>5.4.</t>
    </r>
    <r>
      <rPr>
        <sz val="7"/>
        <rFont val="Times New Roman"/>
        <family val="1"/>
      </rPr>
      <t xml:space="preserve">                  </t>
    </r>
    <r>
      <rPr>
        <sz val="10"/>
        <rFont val="Times New Roman"/>
        <family val="1"/>
      </rPr>
      <t>Расчет стоимости безучетного потребления электрической энергии производится по цене на момент обнаружения указанных нарушений. Указанный порядок расчета применяется до устранения выявленных нарушений.</t>
    </r>
  </si>
  <si>
    <r>
      <t>5.5.</t>
    </r>
    <r>
      <rPr>
        <sz val="7"/>
        <rFont val="Times New Roman"/>
        <family val="1"/>
      </rPr>
      <t xml:space="preserve">                  </t>
    </r>
    <r>
      <rPr>
        <sz val="10"/>
        <rFont val="Times New Roman"/>
        <family val="1"/>
      </rPr>
      <t>Стоимость электроэнергии подтверждается двусторонним актом приема-передачи электрической энергии.</t>
    </r>
  </si>
  <si>
    <r>
      <t>4.7.</t>
    </r>
    <r>
      <rPr>
        <sz val="7"/>
        <rFont val="Times New Roman"/>
        <family val="1"/>
      </rPr>
      <t xml:space="preserve">                  </t>
    </r>
    <r>
      <rPr>
        <sz val="10"/>
        <rFont val="Times New Roman"/>
        <family val="1"/>
      </rPr>
      <t>При безучетном потреблении количество поданной Поставщиком электроэнергии (мощности) в точке поставки определяется на основании показаний контрольного счетчика электрической энергии, соответствующего требованиям, предъявляемым к расчетным счетчикам.</t>
    </r>
  </si>
  <si>
    <t>срок действия договора;
вид цены на электрическую энергию (фиксированная или переменная);
форму оплаты;
формы обеспечения исполнения обязательств сторон по договору;
зону обслуживания;
условия расторжения договора;
ответственность сторон;
иную информацию, являющуюся существенной для потребителей;</t>
  </si>
  <si>
    <t>2)информацию о гарантирующем поставщике, включая зону его обслуживания, место нахождения, почтовый адрес, телефоны, факс, адрес электронной почты;
3)перечень лицензий на осуществление соответствующего вида деятельности;
4)информацию о банковских реквизитах;
5)информацию об изменении основных условий договора купли-продажи электрической энергии и условий обслуживания населения;</t>
  </si>
  <si>
    <r>
      <t>4.5.</t>
    </r>
    <r>
      <rPr>
        <sz val="7"/>
        <rFont val="Times New Roman"/>
        <family val="1"/>
      </rPr>
      <t xml:space="preserve">                  </t>
    </r>
    <r>
      <rPr>
        <sz val="10"/>
        <rFont val="Times New Roman"/>
        <family val="1"/>
      </rPr>
      <t>Если средство учета установлено не на границе балансовой принадлежности электрических сетей, количество электроэнергии, учтенное средством учета, корректируется на величину нормативных потерь электрической энергии, возникающих на участке сети от границы балансовой принадлежности электрических сетей до места установки средства учета, рассчитанных сетевой организацией в соответствии с действующим законодательством и согласованных с Поставщиком.</t>
    </r>
  </si>
  <si>
    <r>
      <t>4.6.</t>
    </r>
    <r>
      <rPr>
        <sz val="7"/>
        <rFont val="Times New Roman"/>
        <family val="1"/>
      </rPr>
      <t xml:space="preserve">                  </t>
    </r>
    <r>
      <rPr>
        <sz val="10"/>
        <rFont val="Times New Roman"/>
        <family val="1"/>
      </rPr>
      <t>В случае не предоставления Потребителем данных о показаниях расчетных счетчиков, принимать к расчетам таковые сведения, полученные от Сетевой организации.</t>
    </r>
  </si>
  <si>
    <t>- условиями ограничения  или прекращения подачи электроэнергии Потребителю,  предусмотренными п. 3.2.3. настоящего Договора.</t>
  </si>
  <si>
    <r>
      <t>3.3.4.</t>
    </r>
    <r>
      <rPr>
        <sz val="7"/>
        <rFont val="Times New Roman"/>
        <family val="1"/>
      </rPr>
      <t xml:space="preserve">             </t>
    </r>
    <r>
      <rPr>
        <sz val="10"/>
        <rFont val="Times New Roman"/>
        <family val="1"/>
      </rPr>
      <t>Поддерживать в надлежащем состоянии находящиеся у него в собственности или на ином законном основании средства релейной защиты и противоаварийной автоматики, средства измерения, а также иные устройства, необходимые для поддержания требуемых параметров надежности и качества электроэнергии, соблюдать в течение всего срока действия Договора требования, установленные для технологического присоединения и в правилах эксплуатации указанных средств, приборов и устройств, обеспечить безусловное выполнение технически обоснованных требований  Сетевой организации и Поставщику по приведению схем учета в соответствие с нормативными документами и требованиями.</t>
    </r>
  </si>
  <si>
    <r>
      <t>3.3.5.</t>
    </r>
    <r>
      <rPr>
        <sz val="7"/>
        <rFont val="Times New Roman"/>
        <family val="1"/>
      </rPr>
      <t xml:space="preserve">             </t>
    </r>
    <r>
      <rPr>
        <sz val="10"/>
        <rFont val="Times New Roman"/>
        <family val="1"/>
      </rPr>
      <t>Выполнять обязательства по обеспечению безопасности эксплуатации находящихся в ведении Потребителя электрических сетей и исправности, используемых им средств учета и оборудования, связанных с передачей электрической энергии.</t>
    </r>
  </si>
  <si>
    <r>
      <t>3.3.6.</t>
    </r>
    <r>
      <rPr>
        <sz val="7"/>
        <rFont val="Times New Roman"/>
        <family val="1"/>
      </rPr>
      <t xml:space="preserve">             </t>
    </r>
    <r>
      <rPr>
        <sz val="10"/>
        <rFont val="Times New Roman"/>
        <family val="1"/>
      </rPr>
      <t xml:space="preserve">Незамедлительно уведомлять Сетевую организацию и Поставщика об авариях на энергетических объектах Потребителя, связанных с отключением питающих линий, повреждением основного оборудования, а также о пожарах, вызванных неисправностью электроустановок. </t>
    </r>
  </si>
  <si>
    <t>При временном (не более одного месяца) выходе из строя расчетного счетчика (кроме случаев безучетного потребления) расчет объемов потребленной электроэнергии за период с возникновения неисправности до момента восстановления учета, осуществляется на основании показаний контрольного счетчика, а при его отсутствии в соответствии с Постановлением №442.</t>
  </si>
  <si>
    <t>5. ПОРЯДОК ОПРЕДЕЛЕНИЯ СТОИМОСТИ ЭЛЕКТРИЧЕСКОЙ ЭНЕРГИИ И МОЩНОСТИ</t>
  </si>
  <si>
    <r>
      <t>7.13.</t>
    </r>
    <r>
      <rPr>
        <sz val="7"/>
        <rFont val="Times New Roman"/>
        <family val="1"/>
      </rPr>
      <t xml:space="preserve">          </t>
    </r>
    <r>
      <rPr>
        <sz val="10"/>
        <rFont val="Times New Roman"/>
        <family val="1"/>
      </rPr>
      <t>Поставщик и Потребитель в своих действиях руководствуются настоящим Договором и действующим законодательством РФ.</t>
    </r>
  </si>
  <si>
    <t>8. ПРОЧИЕ УСЛОВИЯ</t>
  </si>
  <si>
    <t>Приложение №16 к Договору о присоединении к торговой системе оптового рынка</t>
  </si>
  <si>
    <t>на передачу сетевыми организациями</t>
  </si>
  <si>
    <t xml:space="preserve">Полезный отпуск — всего </t>
  </si>
  <si>
    <t>600</t>
  </si>
  <si>
    <r>
      <t>3.1.5.</t>
    </r>
    <r>
      <rPr>
        <sz val="7"/>
        <rFont val="Times New Roman"/>
        <family val="1"/>
      </rPr>
      <t xml:space="preserve">             </t>
    </r>
    <r>
      <rPr>
        <sz val="10"/>
        <rFont val="Times New Roman"/>
        <family val="1"/>
      </rPr>
      <t>По заявке Потребителя и в порядке, предусмотренном  Приложением №4 к Договору «Регламент введения  полного и (или) частичного ограничения режима потребления электрической энергии», совершать действия, направленные на перерыв подачи электроэнергии (мощности) в точке (точках) поставки.</t>
    </r>
  </si>
  <si>
    <t>Потери ТСО</t>
  </si>
  <si>
    <t>Информаця о расчете нерегулируемой составляющей в ставке покупки потерь электроэнергии и коэффициента бета (доли покупки потерь по регулируемой цене)</t>
  </si>
  <si>
    <t xml:space="preserve">ДОГОВОР ЭНЕРГОСНАБЖЕНИЯ №  </t>
  </si>
  <si>
    <t>Методика расчета тарифа для каждого Потребителя с применением корректировки в расчетах.</t>
  </si>
  <si>
    <t>Информация о ежемесячных фактических объемах потребления электрической энергии (мощности) по группам потребителей</t>
  </si>
  <si>
    <t>Потребители</t>
  </si>
  <si>
    <r>
      <t>-</t>
    </r>
    <r>
      <rPr>
        <sz val="7"/>
        <rFont val="Times New Roman"/>
        <family val="1"/>
      </rPr>
      <t xml:space="preserve">                 </t>
    </r>
    <r>
      <rPr>
        <sz val="10"/>
        <rFont val="Times New Roman"/>
        <family val="1"/>
      </rPr>
      <t>№6 – Условия (Уведомление об условиях) применения графиков ограничения потребления и временного отключения электрической энергии (мощности) при возникновении или угрозе возникновения аварии в работе систем электроснабжения.</t>
    </r>
  </si>
  <si>
    <r>
      <t>10.</t>
    </r>
    <r>
      <rPr>
        <sz val="10"/>
        <rFont val="Times New Roman"/>
        <family val="1"/>
      </rPr>
      <t xml:space="preserve"> </t>
    </r>
    <r>
      <rPr>
        <b/>
        <sz val="10"/>
        <rFont val="Times New Roman"/>
        <family val="1"/>
      </rPr>
      <t>ЮРИДИЧЕСКИЕ АДРЕСА И БАНКОВСКИЕ РЕКВИЗИТЫ СТОРОН</t>
    </r>
  </si>
  <si>
    <t>г. _____________                                                                                                                                                                                                                                                                «__»  _______ 201_  г.</t>
  </si>
  <si>
    <t>за отчетный месяц (год), тыс. кВт·ч</t>
  </si>
  <si>
    <t>2.3. Договорной объем потребления электрической энергии (мощности) Потребителем с помесячной детализацией по каждой точке поставки устанавливается на основании заявки Потребителя на потребление электрической энергии и мощности, оформленной по форме Приложения №1 и, поданной в установленные Договором сроки.</t>
  </si>
  <si>
    <r>
      <t xml:space="preserve">Точки поставки электрической энергии (мощности) </t>
    </r>
    <r>
      <rPr>
        <sz val="10"/>
        <rFont val="Times New Roman"/>
        <family val="0"/>
      </rPr>
      <t>- места присоединения</t>
    </r>
    <r>
      <rPr>
        <i/>
        <sz val="10"/>
        <rFont val="Times New Roman"/>
        <family val="0"/>
      </rPr>
      <t xml:space="preserve"> </t>
    </r>
    <r>
      <rPr>
        <sz val="10"/>
        <rFont val="Times New Roman"/>
        <family val="0"/>
      </rPr>
      <t>энергопринимающих устройств (энергетических установок) и прочих объектов электроэнергетики Потребителей к электрическим сетям, находящиеся на границе балансовой принадлежности электросетевого оборудования Потребителей и являющиеся местами исполнения обязательств</t>
    </r>
    <r>
      <rPr>
        <b/>
        <sz val="10"/>
        <rFont val="Courier New"/>
        <family val="0"/>
      </rPr>
      <t xml:space="preserve"> </t>
    </r>
    <r>
      <rPr>
        <sz val="10"/>
        <rFont val="Times New Roman"/>
        <family val="0"/>
      </rPr>
      <t>Поставщика по поставке электрической энергии Потребителю;</t>
    </r>
  </si>
  <si>
    <r>
      <t>8.2.</t>
    </r>
    <r>
      <rPr>
        <sz val="7"/>
        <rFont val="Times New Roman"/>
        <family val="1"/>
      </rPr>
      <t xml:space="preserve">                  </t>
    </r>
    <r>
      <rPr>
        <sz val="10"/>
        <rFont val="Times New Roman"/>
        <family val="1"/>
      </rPr>
      <t>Исполнение Поставщика по договору энергоснабжения в отношении энергопринимающего устройства осуществляется начиная с указанных в договоре даты и времени, но не ранее даты и времени начала оказания услуг по передаче электрической энергии в отношении такого энергопринимающего устройства и покупки Поставщиком электрической энергии (мощности).</t>
    </r>
  </si>
  <si>
    <t>Цена на электрическую энергию, дифференцированная в зависимости от условий, определенных законодательством Российской Федерации. При этом отдельно раскрывается цена закупки электрической энергии, стоимость услуг по ее передаче, а также стоимость иных услуг, оказание которых является неотъемлемой частью поставки электрической энергии потребителю;</t>
  </si>
  <si>
    <t>Основные условия договора купли-продажи электрической энергии, в том числе:</t>
  </si>
  <si>
    <t>Информация о деятельности энергоснабжающей, энергосбытовой организации и гарантирующего поставщика, в том числе:</t>
  </si>
  <si>
    <t>Для целей исполнения настоящего подпункта договорные объемы потребления электрической энергии (мощности) определяется как равные максимальному значению из фактического объема потребления электрической энергии (мощности) за прошлый месяц и договорного объема потребления электрической энергии (мощности) для  соответствующего месяца, заявленного Потребителем в соответствии с пунктом 2.3 Договора.</t>
  </si>
  <si>
    <t>6.1.2. Фактически потреблённая в истекшем месяце электрическая энергия (мощность) с учётом средств, ранее внесённых Потребителем в качестве оплаты за электрическую энергию (мощность), потребленную в расчётном периоде, оплачивается в срок до 15-го числа месяца, следующего за месяцем, за который осуществляется оплата.</t>
  </si>
  <si>
    <t>***</t>
  </si>
  <si>
    <t>****</t>
  </si>
  <si>
    <t>Февраль</t>
  </si>
  <si>
    <t>Март</t>
  </si>
  <si>
    <t>Апрель</t>
  </si>
  <si>
    <t>Май</t>
  </si>
  <si>
    <t>Июнь</t>
  </si>
  <si>
    <t>Июль</t>
  </si>
  <si>
    <t>Август</t>
  </si>
  <si>
    <r>
      <t>5.2.</t>
    </r>
    <r>
      <rPr>
        <sz val="7"/>
        <rFont val="Times New Roman"/>
        <family val="1"/>
      </rPr>
      <t xml:space="preserve">                  </t>
    </r>
    <r>
      <rPr>
        <sz val="10"/>
        <rFont val="Times New Roman"/>
        <family val="1"/>
      </rPr>
      <t>Поставщик определяет уровень нерегулируемой цены на электрическую энергию и мощность в соответствующем расчетном периоде равной нерегулируемой цене сложившейся в свою очередь для Поставщика за этот же расчетный период.</t>
    </r>
  </si>
  <si>
    <t>Размер платы за услуги АО "Системный Оператор ЕЭС", равен:</t>
  </si>
  <si>
    <t>плата за услуги АО "Системный Оператор ЕЭС" **</t>
  </si>
  <si>
    <t>плата за услуги АО "АТС" ***</t>
  </si>
  <si>
    <t>плата за услуги АО "ЦФР" ****</t>
  </si>
  <si>
    <r>
      <t>Вид цены на электрическую энергию (фиксированная или переменная):</t>
    </r>
    <r>
      <rPr>
        <sz val="11"/>
        <rFont val="Arial"/>
        <family val="2"/>
      </rPr>
      <t xml:space="preserve">  по соглашению сторон (переменная цена).</t>
    </r>
  </si>
  <si>
    <t>Инвестиционные программы на 2018 г. отсутствуют.</t>
  </si>
  <si>
    <r>
      <t>Зона обслуживания:</t>
    </r>
    <r>
      <rPr>
        <sz val="11"/>
        <rFont val="Arial"/>
        <family val="2"/>
      </rPr>
      <t xml:space="preserve"> Ростовская область</t>
    </r>
  </si>
  <si>
    <t>в ПАО КБ «Сельмашбанк» г. Ростов-на-Дону</t>
  </si>
  <si>
    <t>Зона обслуживания: Ростовская область</t>
  </si>
  <si>
    <r>
      <t xml:space="preserve">Обслуживание населения: </t>
    </r>
    <r>
      <rPr>
        <sz val="11"/>
        <rFont val="Arial"/>
        <family val="2"/>
      </rPr>
      <t>население и приравненные к ним группы потребителей не обслуживаются</t>
    </r>
  </si>
  <si>
    <t>вкладка п.п. 20 г</t>
  </si>
  <si>
    <t>Отпуск электроэнергии (мощности) осуществляется через сети ТСО: ООО "Ростсельмашэнерго"</t>
  </si>
  <si>
    <t>Компания не осуществляет покупку  электроэнергии в целях компенсации потерь и не осуществляет продажу электроэнергии в целях компенсации потерь .</t>
  </si>
  <si>
    <t>к</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</si>
</sst>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 numFmtId="179" formatCode="0.00000"/>
    <numFmt numFmtId="180" formatCode="0.0000000"/>
    <numFmt numFmtId="181" formatCode="0.00000000"/>
    <numFmt numFmtId="182" formatCode="0.000000000"/>
    <numFmt numFmtId="183" formatCode="0.000000"/>
    <numFmt numFmtId="184" formatCode="_-* #,##0.000_р_._-;\-* #,##0.000_р_._-;_-* &quot;-&quot;??_р_._-;_-@_-"/>
    <numFmt numFmtId="185" formatCode="_-* #,##0.000_р_._-;\-* #,##0.000_р_._-;_-* &quot;-&quot;???_р_._-;_-@_-"/>
    <numFmt numFmtId="186" formatCode="_-* #,##0.0000_р_._-;\-* #,##0.0000_р_._-;_-* &quot;-&quot;??_р_._-;_-@_-"/>
    <numFmt numFmtId="187" formatCode="_-* #,##0.00000_р_._-;\-* #,##0.00000_р_._-;_-* &quot;-&quot;??_р_._-;_-@_-"/>
    <numFmt numFmtId="188" formatCode="_-* #,##0.000000_р_._-;\-* #,##0.000000_р_._-;_-* &quot;-&quot;??_р_._-;_-@_-"/>
    <numFmt numFmtId="189" formatCode="_-* #,##0.0000000_р_._-;\-* #,##0.0000000_р_._-;_-* &quot;-&quot;??_р_._-;_-@_-"/>
    <numFmt numFmtId="190" formatCode="_-* #,##0.000000_р_._-;\-* #,##0.000000_р_._-;_-* &quot;-&quot;??????_р_._-;_-@_-"/>
    <numFmt numFmtId="191" formatCode="0.0000000000"/>
    <numFmt numFmtId="192" formatCode="_-* #,##0.00_-;\-* #,##0.00_-;_-* &quot;-&quot;??_-;_-@_-"/>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_(* #,##0.000_);_(* \(#,##0.000\);_(* &quot;-&quot;??_);_(@_)"/>
    <numFmt numFmtId="198" formatCode="_(* #,##0.0000_);_(* \(#,##0.0000\);_(* &quot;-&quot;??_);_(@_)"/>
    <numFmt numFmtId="199" formatCode="mmm/yyyy"/>
    <numFmt numFmtId="200" formatCode="#,##0.000"/>
    <numFmt numFmtId="201" formatCode="#,##0.0"/>
    <numFmt numFmtId="202" formatCode="#,##0.0000"/>
    <numFmt numFmtId="203" formatCode="#,##0.00000"/>
    <numFmt numFmtId="204" formatCode="_-* #,##0.00000_р_._-;\-* #,##0.00000_р_._-;_-* &quot;-&quot;?????_р_._-;_-@_-"/>
    <numFmt numFmtId="205" formatCode="#,##0.000000000"/>
    <numFmt numFmtId="206" formatCode="_-* #,##0.000000\ _₽_-;\-* #,##0.000000\ _₽_-;_-* &quot;-&quot;??????\ _₽_-;_-@_-"/>
    <numFmt numFmtId="207" formatCode="#,##0.000000"/>
    <numFmt numFmtId="208" formatCode="dd/mm/yy"/>
    <numFmt numFmtId="209" formatCode="_-* #,##0.00\ _р_._-;\-* #,##0.00\ _р_._-;_-* \-??\ _р_._-;_-@_-"/>
    <numFmt numFmtId="210" formatCode="_-* #,##0.000\ _р_._-;\-* #,##0.000\ _р_._-;_-* \-??\ _р_._-;_-@_-"/>
    <numFmt numFmtId="211" formatCode="_-* #,##0.000000\ _р_._-;\-* #,##0.000000\ _р_._-;_-* \-??\ _р_._-;_-@_-"/>
    <numFmt numFmtId="212" formatCode="#,##0.00_ ;[Red]\-#,##0.00\ "/>
    <numFmt numFmtId="213" formatCode="_-* #,##0.0_р_._-;\-* #,##0.0_р_._-;_-* &quot;-&quot;??_р_._-;_-@_-"/>
    <numFmt numFmtId="214" formatCode="#,##0.00_ ;\-#,##0.00\ "/>
    <numFmt numFmtId="215" formatCode="_-* #,##0.00000000000\ _р_._-;\-* #,##0.00000000000\ _р_._-;_-* \-??\ _р_._-;_-@_-"/>
  </numFmts>
  <fonts count="89">
    <font>
      <sz val="10"/>
      <name val="Arial Cyr"/>
      <family val="0"/>
    </font>
    <font>
      <b/>
      <sz val="10"/>
      <name val="Arial Cyr"/>
      <family val="0"/>
    </font>
    <font>
      <sz val="8"/>
      <name val="Arial Cyr"/>
      <family val="0"/>
    </font>
    <font>
      <b/>
      <sz val="8"/>
      <name val="Arial"/>
      <family val="2"/>
    </font>
    <font>
      <sz val="10"/>
      <name val="Times New Roman"/>
      <family val="1"/>
    </font>
    <font>
      <b/>
      <sz val="10"/>
      <name val="Times New Roman"/>
      <family val="1"/>
    </font>
    <font>
      <b/>
      <sz val="11"/>
      <name val="Arial"/>
      <family val="2"/>
    </font>
    <font>
      <sz val="12"/>
      <name val="Times New Roman"/>
      <family val="1"/>
    </font>
    <font>
      <b/>
      <sz val="12"/>
      <name val="Times New Roman"/>
      <family val="1"/>
    </font>
    <font>
      <sz val="11"/>
      <name val="Arial"/>
      <family val="2"/>
    </font>
    <font>
      <b/>
      <sz val="9"/>
      <name val="Arial"/>
      <family val="2"/>
    </font>
    <font>
      <sz val="9"/>
      <name val="Arial"/>
      <family val="2"/>
    </font>
    <font>
      <i/>
      <sz val="10"/>
      <name val="Times New Roman"/>
      <family val="1"/>
    </font>
    <font>
      <b/>
      <sz val="11"/>
      <color indexed="8"/>
      <name val="Calibri"/>
      <family val="2"/>
    </font>
    <font>
      <b/>
      <sz val="14"/>
      <color indexed="8"/>
      <name val="Calibri"/>
      <family val="2"/>
    </font>
    <font>
      <b/>
      <sz val="20"/>
      <color indexed="8"/>
      <name val="Calibri"/>
      <family val="2"/>
    </font>
    <font>
      <u val="single"/>
      <sz val="10"/>
      <color indexed="12"/>
      <name val="Arial Cyr"/>
      <family val="0"/>
    </font>
    <font>
      <b/>
      <sz val="18"/>
      <color indexed="8"/>
      <name val="Calibri"/>
      <family val="2"/>
    </font>
    <font>
      <b/>
      <sz val="14"/>
      <name val="Arial Cyr"/>
      <family val="0"/>
    </font>
    <font>
      <b/>
      <sz val="12"/>
      <name val="Arial"/>
      <family val="2"/>
    </font>
    <font>
      <sz val="10"/>
      <name val="Arial"/>
      <family val="2"/>
    </font>
    <font>
      <sz val="12"/>
      <name val="Arial"/>
      <family val="2"/>
    </font>
    <font>
      <b/>
      <sz val="12"/>
      <color indexed="12"/>
      <name val="Arial"/>
      <family val="2"/>
    </font>
    <font>
      <b/>
      <sz val="14"/>
      <color indexed="10"/>
      <name val="Arial"/>
      <family val="2"/>
    </font>
    <font>
      <sz val="10"/>
      <name val="Arial CYR"/>
      <family val="0"/>
    </font>
    <font>
      <sz val="11"/>
      <color indexed="8"/>
      <name val="Arial"/>
      <family val="2"/>
    </font>
    <font>
      <u val="single"/>
      <sz val="11"/>
      <color indexed="12"/>
      <name val="Arial"/>
      <family val="2"/>
    </font>
    <font>
      <u val="single"/>
      <sz val="11"/>
      <color indexed="12"/>
      <name val="Arial Cyr"/>
      <family val="0"/>
    </font>
    <font>
      <sz val="12"/>
      <name val="Arial Cyr"/>
      <family val="0"/>
    </font>
    <font>
      <b/>
      <sz val="12"/>
      <name val="Arial Cyr"/>
      <family val="0"/>
    </font>
    <font>
      <u val="single"/>
      <sz val="12"/>
      <color indexed="12"/>
      <name val="Arial Cyr"/>
      <family val="0"/>
    </font>
    <font>
      <sz val="11"/>
      <name val="Arial Cyr"/>
      <family val="0"/>
    </font>
    <font>
      <b/>
      <sz val="11"/>
      <name val="Arial Cyr"/>
      <family val="0"/>
    </font>
    <font>
      <sz val="7"/>
      <name val="Times New Roman"/>
      <family val="1"/>
    </font>
    <font>
      <b/>
      <sz val="10"/>
      <name val="Courier New"/>
      <family val="0"/>
    </font>
    <font>
      <strike/>
      <sz val="10"/>
      <name val="Times New Roman"/>
      <family val="1"/>
    </font>
    <font>
      <sz val="11"/>
      <name val="Times New Roman"/>
      <family val="1"/>
    </font>
    <font>
      <sz val="8"/>
      <name val="Times New Roman"/>
      <family val="1"/>
    </font>
    <font>
      <sz val="10"/>
      <name val="Symbol"/>
      <family val="1"/>
    </font>
    <font>
      <b/>
      <sz val="13"/>
      <name val="Arial"/>
      <family val="2"/>
    </font>
    <font>
      <sz val="8"/>
      <name val="Arial"/>
      <family val="2"/>
    </font>
    <font>
      <u val="single"/>
      <sz val="8"/>
      <name val="Arial Cyr"/>
      <family val="0"/>
    </font>
    <font>
      <sz val="8"/>
      <color indexed="12"/>
      <name val="Arial Cyr"/>
      <family val="0"/>
    </font>
    <font>
      <sz val="10"/>
      <color indexed="12"/>
      <name val="Arial Cyr"/>
      <family val="0"/>
    </font>
    <font>
      <b/>
      <sz val="10"/>
      <color indexed="12"/>
      <name val="Arial"/>
      <family val="2"/>
    </font>
    <font>
      <b/>
      <sz val="9"/>
      <color indexed="10"/>
      <name val="Times New Roman"/>
      <family val="1"/>
    </font>
    <font>
      <b/>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52"/>
      <name val="Calibri"/>
      <family val="2"/>
    </font>
    <font>
      <b/>
      <sz val="11"/>
      <color indexed="56"/>
      <name val="Calibri"/>
      <family val="2"/>
    </font>
    <font>
      <b/>
      <sz val="11"/>
      <color indexed="9"/>
      <name val="Calibri"/>
      <family val="2"/>
    </font>
    <font>
      <sz val="11"/>
      <color indexed="52"/>
      <name val="Calibri"/>
      <family val="2"/>
    </font>
    <font>
      <sz val="11"/>
      <color indexed="10"/>
      <name val="Calibri"/>
      <family val="2"/>
    </font>
    <font>
      <sz val="11"/>
      <color indexed="17"/>
      <name val="Calibri"/>
      <family val="2"/>
    </font>
    <font>
      <b/>
      <sz val="16"/>
      <name val="Times New Roman"/>
      <family val="1"/>
    </font>
    <font>
      <b/>
      <sz val="11"/>
      <name val="Times New Roman"/>
      <family val="1"/>
    </font>
    <font>
      <b/>
      <sz val="8"/>
      <name val="Times New Roman"/>
      <family val="1"/>
    </font>
    <font>
      <b/>
      <sz val="10"/>
      <color indexed="12"/>
      <name val="Times New Roman"/>
      <family val="1"/>
    </font>
    <font>
      <b/>
      <sz val="10"/>
      <name val="Arial"/>
      <family val="2"/>
    </font>
    <font>
      <b/>
      <sz val="11"/>
      <color indexed="63"/>
      <name val="Calibri"/>
      <family val="2"/>
    </font>
    <font>
      <u val="single"/>
      <sz val="8"/>
      <color indexed="12"/>
      <name val="Arial Cyr"/>
      <family val="0"/>
    </font>
    <font>
      <b/>
      <sz val="15"/>
      <color indexed="56"/>
      <name val="Calibri"/>
      <family val="2"/>
    </font>
    <font>
      <b/>
      <sz val="13"/>
      <color indexed="56"/>
      <name val="Calibri"/>
      <family val="2"/>
    </font>
    <font>
      <b/>
      <sz val="18"/>
      <color indexed="56"/>
      <name val="Cambria"/>
      <family val="2"/>
    </font>
    <font>
      <sz val="11"/>
      <color indexed="60"/>
      <name val="Calibri"/>
      <family val="2"/>
    </font>
    <font>
      <u val="single"/>
      <sz val="8"/>
      <color indexed="20"/>
      <name val="Arial Cyr"/>
      <family val="0"/>
    </font>
    <font>
      <sz val="11"/>
      <color indexed="2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medium"/>
      <bottom style="medium"/>
    </border>
    <border>
      <left style="thin"/>
      <right style="medium"/>
      <top style="medium"/>
      <bottom style="medium"/>
    </border>
    <border>
      <left style="medium"/>
      <right style="thin"/>
      <top>
        <color indexed="63"/>
      </top>
      <bottom style="medium"/>
    </border>
    <border>
      <left style="medium"/>
      <right style="thin"/>
      <top style="medium"/>
      <bottom style="thin"/>
    </border>
    <border>
      <left style="medium"/>
      <right style="thin"/>
      <top>
        <color indexed="63"/>
      </top>
      <bottom>
        <color indexed="63"/>
      </bottom>
    </border>
    <border>
      <left style="medium"/>
      <right style="thin"/>
      <top style="medium"/>
      <bottom style="medium"/>
    </border>
    <border>
      <left style="medium"/>
      <right style="thin"/>
      <top style="thin"/>
      <bottom style="medium"/>
    </border>
    <border>
      <left style="thin"/>
      <right>
        <color indexed="63"/>
      </right>
      <top style="medium"/>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thin"/>
      <top style="thin"/>
      <bottom style="medium"/>
    </border>
    <border>
      <left>
        <color indexed="63"/>
      </left>
      <right style="medium"/>
      <top style="medium"/>
      <bottom style="medium"/>
    </border>
    <border>
      <left style="medium"/>
      <right style="medium"/>
      <top style="medium"/>
      <bottom style="thin"/>
    </border>
    <border>
      <left style="medium"/>
      <right style="medium"/>
      <top style="medium"/>
      <bottom style="medium"/>
    </border>
    <border>
      <left>
        <color indexed="63"/>
      </left>
      <right style="thin"/>
      <top style="medium"/>
      <bottom style="thin"/>
    </border>
    <border>
      <left>
        <color indexed="63"/>
      </left>
      <right style="thin"/>
      <top style="thin"/>
      <bottom style="medium"/>
    </border>
    <border>
      <left style="thin"/>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color indexed="63"/>
      </top>
      <bottom>
        <color indexed="63"/>
      </bottom>
    </border>
    <border>
      <left>
        <color indexed="63"/>
      </left>
      <right style="medium"/>
      <top style="medium"/>
      <bottom>
        <color indexed="63"/>
      </bottom>
    </border>
    <border>
      <left>
        <color indexed="63"/>
      </left>
      <right style="thin"/>
      <top style="medium"/>
      <bottom style="medium"/>
    </border>
    <border>
      <left style="medium"/>
      <right>
        <color indexed="63"/>
      </right>
      <top style="medium"/>
      <bottom style="thin"/>
    </border>
    <border>
      <left style="medium"/>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47" fillId="3" borderId="0" applyNumberFormat="0" applyBorder="0" applyAlignment="0" applyProtection="0"/>
    <xf numFmtId="0" fontId="70" fillId="4" borderId="0" applyNumberFormat="0" applyBorder="0" applyAlignment="0" applyProtection="0"/>
    <xf numFmtId="0" fontId="47" fillId="5" borderId="0" applyNumberFormat="0" applyBorder="0" applyAlignment="0" applyProtection="0"/>
    <xf numFmtId="0" fontId="70" fillId="6" borderId="0" applyNumberFormat="0" applyBorder="0" applyAlignment="0" applyProtection="0"/>
    <xf numFmtId="0" fontId="47" fillId="7" borderId="0" applyNumberFormat="0" applyBorder="0" applyAlignment="0" applyProtection="0"/>
    <xf numFmtId="0" fontId="70" fillId="8" borderId="0" applyNumberFormat="0" applyBorder="0" applyAlignment="0" applyProtection="0"/>
    <xf numFmtId="0" fontId="47" fillId="9" borderId="0" applyNumberFormat="0" applyBorder="0" applyAlignment="0" applyProtection="0"/>
    <xf numFmtId="0" fontId="70" fillId="10" borderId="0" applyNumberFormat="0" applyBorder="0" applyAlignment="0" applyProtection="0"/>
    <xf numFmtId="0" fontId="47" fillId="11" borderId="0" applyNumberFormat="0" applyBorder="0" applyAlignment="0" applyProtection="0"/>
    <xf numFmtId="0" fontId="70" fillId="12" borderId="0" applyNumberFormat="0" applyBorder="0" applyAlignment="0" applyProtection="0"/>
    <xf numFmtId="0" fontId="47" fillId="13" borderId="0" applyNumberFormat="0" applyBorder="0" applyAlignment="0" applyProtection="0"/>
    <xf numFmtId="0" fontId="70" fillId="14" borderId="0" applyNumberFormat="0" applyBorder="0" applyAlignment="0" applyProtection="0"/>
    <xf numFmtId="0" fontId="47" fillId="15" borderId="0" applyNumberFormat="0" applyBorder="0" applyAlignment="0" applyProtection="0"/>
    <xf numFmtId="0" fontId="70" fillId="16" borderId="0" applyNumberFormat="0" applyBorder="0" applyAlignment="0" applyProtection="0"/>
    <xf numFmtId="0" fontId="47" fillId="17" borderId="0" applyNumberFormat="0" applyBorder="0" applyAlignment="0" applyProtection="0"/>
    <xf numFmtId="0" fontId="70" fillId="18" borderId="0" applyNumberFormat="0" applyBorder="0" applyAlignment="0" applyProtection="0"/>
    <xf numFmtId="0" fontId="47" fillId="19" borderId="0" applyNumberFormat="0" applyBorder="0" applyAlignment="0" applyProtection="0"/>
    <xf numFmtId="0" fontId="70" fillId="20" borderId="0" applyNumberFormat="0" applyBorder="0" applyAlignment="0" applyProtection="0"/>
    <xf numFmtId="0" fontId="47" fillId="9" borderId="0" applyNumberFormat="0" applyBorder="0" applyAlignment="0" applyProtection="0"/>
    <xf numFmtId="0" fontId="70" fillId="21" borderId="0" applyNumberFormat="0" applyBorder="0" applyAlignment="0" applyProtection="0"/>
    <xf numFmtId="0" fontId="47" fillId="15" borderId="0" applyNumberFormat="0" applyBorder="0" applyAlignment="0" applyProtection="0"/>
    <xf numFmtId="0" fontId="70" fillId="22" borderId="0" applyNumberFormat="0" applyBorder="0" applyAlignment="0" applyProtection="0"/>
    <xf numFmtId="0" fontId="47" fillId="23" borderId="0" applyNumberFormat="0" applyBorder="0" applyAlignment="0" applyProtection="0"/>
    <xf numFmtId="0" fontId="71" fillId="24" borderId="0" applyNumberFormat="0" applyBorder="0" applyAlignment="0" applyProtection="0"/>
    <xf numFmtId="0" fontId="48" fillId="25" borderId="0" applyNumberFormat="0" applyBorder="0" applyAlignment="0" applyProtection="0"/>
    <xf numFmtId="0" fontId="71" fillId="26" borderId="0" applyNumberFormat="0" applyBorder="0" applyAlignment="0" applyProtection="0"/>
    <xf numFmtId="0" fontId="48" fillId="17" borderId="0" applyNumberFormat="0" applyBorder="0" applyAlignment="0" applyProtection="0"/>
    <xf numFmtId="0" fontId="71" fillId="27" borderId="0" applyNumberFormat="0" applyBorder="0" applyAlignment="0" applyProtection="0"/>
    <xf numFmtId="0" fontId="48" fillId="19" borderId="0" applyNumberFormat="0" applyBorder="0" applyAlignment="0" applyProtection="0"/>
    <xf numFmtId="0" fontId="71" fillId="28" borderId="0" applyNumberFormat="0" applyBorder="0" applyAlignment="0" applyProtection="0"/>
    <xf numFmtId="0" fontId="48" fillId="29" borderId="0" applyNumberFormat="0" applyBorder="0" applyAlignment="0" applyProtection="0"/>
    <xf numFmtId="0" fontId="71" fillId="30" borderId="0" applyNumberFormat="0" applyBorder="0" applyAlignment="0" applyProtection="0"/>
    <xf numFmtId="0" fontId="48" fillId="31" borderId="0" applyNumberFormat="0" applyBorder="0" applyAlignment="0" applyProtection="0"/>
    <xf numFmtId="0" fontId="71" fillId="32" borderId="0" applyNumberFormat="0" applyBorder="0" applyAlignment="0" applyProtection="0"/>
    <xf numFmtId="0" fontId="48"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2" fillId="40" borderId="1" applyNumberFormat="0" applyAlignment="0" applyProtection="0"/>
    <xf numFmtId="0" fontId="73" fillId="41" borderId="2" applyNumberFormat="0" applyAlignment="0" applyProtection="0"/>
    <xf numFmtId="0" fontId="74" fillId="41" borderId="1" applyNumberFormat="0" applyAlignment="0" applyProtection="0"/>
    <xf numFmtId="0" fontId="7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42" borderId="7" applyNumberFormat="0" applyAlignment="0" applyProtection="0"/>
    <xf numFmtId="0" fontId="81" fillId="0" borderId="0" applyNumberFormat="0" applyFill="0" applyBorder="0" applyAlignment="0" applyProtection="0"/>
    <xf numFmtId="0" fontId="82" fillId="43" borderId="0" applyNumberFormat="0" applyBorder="0" applyAlignment="0" applyProtection="0"/>
    <xf numFmtId="0" fontId="24" fillId="0" borderId="0">
      <alignment/>
      <protection/>
    </xf>
    <xf numFmtId="0" fontId="20" fillId="0" borderId="0">
      <alignment/>
      <protection/>
    </xf>
    <xf numFmtId="0" fontId="20" fillId="0" borderId="0">
      <alignment/>
      <protection/>
    </xf>
    <xf numFmtId="0" fontId="40" fillId="0" borderId="0">
      <alignment/>
      <protection/>
    </xf>
    <xf numFmtId="0" fontId="83" fillId="0" borderId="0" applyNumberFormat="0" applyFill="0" applyBorder="0" applyAlignment="0" applyProtection="0"/>
    <xf numFmtId="0" fontId="84" fillId="44" borderId="0" applyNumberFormat="0" applyBorder="0" applyAlignment="0" applyProtection="0"/>
    <xf numFmtId="0" fontId="85" fillId="0" borderId="0" applyNumberFormat="0" applyFill="0" applyBorder="0" applyAlignment="0" applyProtection="0"/>
    <xf numFmtId="0" fontId="0" fillId="45"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92" fontId="24" fillId="0" borderId="0" applyFont="0" applyFill="0" applyBorder="0" applyAlignment="0" applyProtection="0"/>
    <xf numFmtId="0" fontId="88" fillId="46" borderId="0" applyNumberFormat="0" applyBorder="0" applyAlignment="0" applyProtection="0"/>
    <xf numFmtId="0" fontId="13" fillId="0" borderId="10" applyNumberFormat="0" applyFill="0" applyAlignment="0" applyProtection="0"/>
    <xf numFmtId="0" fontId="49" fillId="13" borderId="11" applyNumberFormat="0" applyAlignment="0" applyProtection="0"/>
    <xf numFmtId="0" fontId="55" fillId="7" borderId="0" applyNumberFormat="0" applyBorder="0" applyAlignment="0" applyProtection="0"/>
    <xf numFmtId="0" fontId="50" fillId="47" borderId="11" applyNumberFormat="0" applyAlignment="0" applyProtection="0"/>
    <xf numFmtId="0" fontId="51" fillId="0" borderId="12" applyNumberFormat="0" applyFill="0" applyAlignment="0" applyProtection="0"/>
    <xf numFmtId="0" fontId="48" fillId="31" borderId="0" applyNumberFormat="0" applyBorder="0" applyAlignment="0" applyProtection="0"/>
    <xf numFmtId="0" fontId="53" fillId="0" borderId="13" applyNumberFormat="0" applyFill="0" applyAlignment="0" applyProtection="0"/>
    <xf numFmtId="0" fontId="52" fillId="48" borderId="14" applyNumberFormat="0" applyAlignment="0" applyProtection="0"/>
    <xf numFmtId="0" fontId="54" fillId="0" borderId="0" applyNumberFormat="0" applyFill="0" applyBorder="0" applyAlignment="0" applyProtection="0"/>
  </cellStyleXfs>
  <cellXfs count="326">
    <xf numFmtId="0" fontId="0" fillId="0" borderId="0" xfId="0" applyAlignment="1">
      <alignment/>
    </xf>
    <xf numFmtId="0" fontId="0" fillId="49" borderId="0" xfId="0" applyFill="1" applyAlignment="1" applyProtection="1">
      <alignment/>
      <protection/>
    </xf>
    <xf numFmtId="0" fontId="13" fillId="49" borderId="0" xfId="0" applyFont="1" applyFill="1" applyAlignment="1" applyProtection="1">
      <alignment horizontal="center" vertical="center"/>
      <protection/>
    </xf>
    <xf numFmtId="0" fontId="14" fillId="13" borderId="15" xfId="0" applyFont="1" applyFill="1" applyBorder="1" applyAlignment="1" applyProtection="1">
      <alignment horizontal="center" vertical="center"/>
      <protection/>
    </xf>
    <xf numFmtId="0" fontId="14" fillId="13" borderId="15" xfId="0" applyFont="1" applyFill="1" applyBorder="1" applyAlignment="1" applyProtection="1">
      <alignment horizontal="center" vertical="center" wrapText="1"/>
      <protection/>
    </xf>
    <xf numFmtId="0" fontId="14" fillId="13" borderId="16" xfId="0" applyFont="1" applyFill="1" applyBorder="1" applyAlignment="1" applyProtection="1">
      <alignment horizontal="center" vertical="center"/>
      <protection/>
    </xf>
    <xf numFmtId="49" fontId="19" fillId="49" borderId="0" xfId="0" applyNumberFormat="1" applyFont="1" applyFill="1" applyBorder="1" applyAlignment="1">
      <alignment vertical="top" wrapText="1"/>
    </xf>
    <xf numFmtId="0" fontId="20" fillId="49" borderId="0" xfId="0" applyFont="1" applyFill="1" applyBorder="1" applyAlignment="1">
      <alignment vertical="top" wrapText="1"/>
    </xf>
    <xf numFmtId="0" fontId="21" fillId="49" borderId="0" xfId="0" applyFont="1" applyFill="1" applyBorder="1" applyAlignment="1">
      <alignment vertical="top" wrapText="1"/>
    </xf>
    <xf numFmtId="183" fontId="19" fillId="49" borderId="0" xfId="0" applyNumberFormat="1" applyFont="1" applyFill="1" applyBorder="1" applyAlignment="1">
      <alignment horizontal="center" vertical="top" wrapText="1"/>
    </xf>
    <xf numFmtId="0" fontId="0" fillId="49" borderId="0" xfId="0" applyFill="1" applyAlignment="1">
      <alignment/>
    </xf>
    <xf numFmtId="0" fontId="19" fillId="49" borderId="0" xfId="73" applyFont="1" applyFill="1">
      <alignment/>
      <protection/>
    </xf>
    <xf numFmtId="0" fontId="6" fillId="49" borderId="0" xfId="73" applyFont="1" applyFill="1">
      <alignment/>
      <protection/>
    </xf>
    <xf numFmtId="0" fontId="19" fillId="49" borderId="0" xfId="0" applyFont="1" applyFill="1" applyBorder="1" applyAlignment="1">
      <alignment vertical="top"/>
    </xf>
    <xf numFmtId="0" fontId="15" fillId="49" borderId="17" xfId="0" applyFont="1" applyFill="1" applyBorder="1" applyAlignment="1" applyProtection="1">
      <alignment horizontal="center" vertical="center"/>
      <protection/>
    </xf>
    <xf numFmtId="0" fontId="15" fillId="49" borderId="18" xfId="0" applyFont="1" applyFill="1" applyBorder="1" applyAlignment="1" applyProtection="1">
      <alignment horizontal="center" vertical="center"/>
      <protection/>
    </xf>
    <xf numFmtId="0" fontId="15" fillId="49" borderId="19" xfId="0" applyFont="1" applyFill="1" applyBorder="1" applyAlignment="1" applyProtection="1">
      <alignment horizontal="center" vertical="center"/>
      <protection/>
    </xf>
    <xf numFmtId="0" fontId="15" fillId="49" borderId="20" xfId="0" applyFont="1" applyFill="1" applyBorder="1" applyAlignment="1" applyProtection="1">
      <alignment horizontal="center" vertical="center"/>
      <protection/>
    </xf>
    <xf numFmtId="0" fontId="15" fillId="49" borderId="21" xfId="0" applyFont="1" applyFill="1" applyBorder="1" applyAlignment="1" applyProtection="1">
      <alignment horizontal="center" vertical="center"/>
      <protection/>
    </xf>
    <xf numFmtId="0" fontId="25" fillId="49" borderId="22" xfId="0" applyFont="1" applyFill="1" applyBorder="1" applyAlignment="1" applyProtection="1">
      <alignment horizontal="center" vertical="center" wrapText="1"/>
      <protection/>
    </xf>
    <xf numFmtId="0" fontId="16" fillId="49" borderId="0" xfId="60" applyFont="1" applyFill="1" applyAlignment="1" applyProtection="1">
      <alignment/>
      <protection/>
    </xf>
    <xf numFmtId="0" fontId="75" fillId="49" borderId="0" xfId="60" applyFill="1" applyBorder="1" applyAlignment="1" applyProtection="1">
      <alignment vertical="top"/>
      <protection/>
    </xf>
    <xf numFmtId="0" fontId="75" fillId="49" borderId="0" xfId="60" applyFill="1" applyAlignment="1" applyProtection="1">
      <alignment/>
      <protection/>
    </xf>
    <xf numFmtId="0" fontId="3" fillId="49" borderId="0" xfId="0" applyFont="1" applyFill="1" applyBorder="1" applyAlignment="1">
      <alignment horizontal="center" vertical="center" wrapText="1"/>
    </xf>
    <xf numFmtId="0" fontId="10" fillId="49" borderId="0" xfId="0" applyFont="1" applyFill="1" applyAlignment="1">
      <alignment horizontal="left"/>
    </xf>
    <xf numFmtId="0" fontId="6" fillId="49" borderId="0" xfId="0" applyFont="1" applyFill="1" applyAlignment="1">
      <alignment horizontal="justify"/>
    </xf>
    <xf numFmtId="0" fontId="2" fillId="49" borderId="0" xfId="0" applyFont="1" applyFill="1" applyBorder="1" applyAlignment="1">
      <alignment/>
    </xf>
    <xf numFmtId="0" fontId="10" fillId="49" borderId="0" xfId="0" applyFont="1" applyFill="1" applyAlignment="1">
      <alignment horizontal="left" wrapText="1"/>
    </xf>
    <xf numFmtId="0" fontId="8" fillId="49" borderId="0" xfId="0" applyFont="1" applyFill="1" applyAlignment="1">
      <alignment horizontal="left" vertical="top" wrapText="1" indent="1"/>
    </xf>
    <xf numFmtId="0" fontId="2" fillId="49" borderId="0" xfId="0" applyFont="1" applyFill="1" applyAlignment="1">
      <alignment/>
    </xf>
    <xf numFmtId="0" fontId="11" fillId="49" borderId="0" xfId="0" applyFont="1" applyFill="1" applyAlignment="1">
      <alignment horizontal="left" wrapText="1"/>
    </xf>
    <xf numFmtId="0" fontId="7" fillId="49" borderId="0" xfId="0" applyFont="1" applyFill="1" applyAlignment="1">
      <alignment horizontal="justify" vertical="top" wrapText="1"/>
    </xf>
    <xf numFmtId="0" fontId="9" fillId="49" borderId="0" xfId="0" applyFont="1" applyFill="1" applyAlignment="1">
      <alignment horizontal="justify" vertical="top" wrapText="1"/>
    </xf>
    <xf numFmtId="0" fontId="11" fillId="49" borderId="0" xfId="0" applyFont="1" applyFill="1" applyAlignment="1">
      <alignment horizontal="left" vertical="center" wrapText="1"/>
    </xf>
    <xf numFmtId="0" fontId="11" fillId="49" borderId="0" xfId="0" applyFont="1" applyFill="1" applyAlignment="1">
      <alignment vertical="center" wrapText="1"/>
    </xf>
    <xf numFmtId="0" fontId="0" fillId="49" borderId="0" xfId="0" applyFill="1" applyAlignment="1">
      <alignment vertical="top" wrapText="1"/>
    </xf>
    <xf numFmtId="0" fontId="9" fillId="49" borderId="23" xfId="0" applyFont="1" applyFill="1" applyBorder="1" applyAlignment="1" applyProtection="1">
      <alignment horizontal="center" vertical="center" wrapText="1"/>
      <protection/>
    </xf>
    <xf numFmtId="0" fontId="9" fillId="49" borderId="24" xfId="0" applyFont="1" applyFill="1" applyBorder="1" applyAlignment="1" applyProtection="1">
      <alignment horizontal="center" vertical="center" wrapText="1"/>
      <protection/>
    </xf>
    <xf numFmtId="0" fontId="9" fillId="49" borderId="25" xfId="0" applyFont="1" applyFill="1" applyBorder="1" applyAlignment="1" applyProtection="1">
      <alignment horizontal="center" vertical="center" wrapText="1"/>
      <protection/>
    </xf>
    <xf numFmtId="0" fontId="9" fillId="49" borderId="26" xfId="0" applyFont="1" applyFill="1" applyBorder="1" applyAlignment="1" applyProtection="1">
      <alignment horizontal="center" vertical="center" wrapText="1"/>
      <protection/>
    </xf>
    <xf numFmtId="0" fontId="9" fillId="49" borderId="27" xfId="0" applyFont="1" applyFill="1" applyBorder="1" applyAlignment="1" applyProtection="1">
      <alignment horizontal="center" vertical="center" wrapText="1"/>
      <protection/>
    </xf>
    <xf numFmtId="0" fontId="9" fillId="49" borderId="22" xfId="0" applyFont="1" applyFill="1" applyBorder="1" applyAlignment="1" applyProtection="1">
      <alignment horizontal="center" vertical="center" wrapText="1"/>
      <protection/>
    </xf>
    <xf numFmtId="0" fontId="9" fillId="49" borderId="28" xfId="0" applyFont="1" applyFill="1" applyBorder="1" applyAlignment="1" applyProtection="1">
      <alignment horizontal="center" vertical="center" wrapText="1"/>
      <protection/>
    </xf>
    <xf numFmtId="0" fontId="9" fillId="49" borderId="23" xfId="0" applyFont="1" applyFill="1" applyBorder="1" applyAlignment="1" applyProtection="1">
      <alignment horizontal="center" vertical="center"/>
      <protection/>
    </xf>
    <xf numFmtId="0" fontId="9" fillId="49" borderId="29" xfId="0" applyFont="1" applyFill="1" applyBorder="1" applyAlignment="1" applyProtection="1">
      <alignment horizontal="center" vertical="center"/>
      <protection/>
    </xf>
    <xf numFmtId="0" fontId="26" fillId="49" borderId="30" xfId="60" applyFont="1" applyFill="1" applyBorder="1" applyAlignment="1" applyProtection="1">
      <alignment horizontal="center" vertical="center"/>
      <protection/>
    </xf>
    <xf numFmtId="0" fontId="27" fillId="49" borderId="31" xfId="60" applyFont="1" applyFill="1" applyBorder="1" applyAlignment="1" applyProtection="1">
      <alignment horizontal="center" vertical="center"/>
      <protection/>
    </xf>
    <xf numFmtId="0" fontId="27" fillId="49" borderId="30" xfId="60" applyFont="1" applyFill="1" applyBorder="1" applyAlignment="1" applyProtection="1">
      <alignment horizontal="center" vertical="center"/>
      <protection/>
    </xf>
    <xf numFmtId="0" fontId="27" fillId="49" borderId="24" xfId="60" applyFont="1" applyFill="1" applyBorder="1" applyAlignment="1" applyProtection="1">
      <alignment horizontal="center" vertical="center" wrapText="1"/>
      <protection/>
    </xf>
    <xf numFmtId="0" fontId="9" fillId="49" borderId="23" xfId="0" applyFont="1" applyFill="1" applyBorder="1" applyAlignment="1" applyProtection="1">
      <alignment horizontal="justify" vertical="center" wrapText="1"/>
      <protection/>
    </xf>
    <xf numFmtId="0" fontId="9" fillId="49" borderId="25" xfId="0" applyFont="1" applyFill="1" applyBorder="1" applyAlignment="1" applyProtection="1">
      <alignment horizontal="justify" vertical="center" wrapText="1"/>
      <protection/>
    </xf>
    <xf numFmtId="0" fontId="25" fillId="49" borderId="32" xfId="0" applyFont="1" applyFill="1" applyBorder="1" applyAlignment="1" applyProtection="1">
      <alignment horizontal="justify" vertical="center" wrapText="1"/>
      <protection/>
    </xf>
    <xf numFmtId="0" fontId="9" fillId="49" borderId="23" xfId="0" applyFont="1" applyFill="1" applyBorder="1" applyAlignment="1" applyProtection="1">
      <alignment horizontal="justify" wrapText="1"/>
      <protection/>
    </xf>
    <xf numFmtId="0" fontId="9" fillId="49" borderId="29" xfId="0" applyFont="1" applyFill="1" applyBorder="1" applyAlignment="1" applyProtection="1">
      <alignment horizontal="justify" vertical="center" wrapText="1"/>
      <protection/>
    </xf>
    <xf numFmtId="0" fontId="9" fillId="49" borderId="33" xfId="0" applyFont="1" applyFill="1" applyBorder="1" applyAlignment="1" applyProtection="1">
      <alignment horizontal="center" vertical="center"/>
      <protection/>
    </xf>
    <xf numFmtId="0" fontId="9" fillId="49" borderId="34" xfId="0" applyFont="1" applyFill="1" applyBorder="1" applyAlignment="1" applyProtection="1">
      <alignment horizontal="center" vertical="center"/>
      <protection/>
    </xf>
    <xf numFmtId="0" fontId="9" fillId="49" borderId="24" xfId="0" applyFont="1" applyFill="1" applyBorder="1" applyAlignment="1" applyProtection="1">
      <alignment horizontal="justify" vertical="center" wrapText="1"/>
      <protection/>
    </xf>
    <xf numFmtId="0" fontId="9" fillId="49" borderId="35" xfId="0" applyFont="1" applyFill="1" applyBorder="1" applyAlignment="1" applyProtection="1">
      <alignment horizontal="justify" vertical="center" wrapText="1"/>
      <protection/>
    </xf>
    <xf numFmtId="0" fontId="1" fillId="49" borderId="0" xfId="0" applyFont="1" applyFill="1" applyAlignment="1">
      <alignment/>
    </xf>
    <xf numFmtId="0" fontId="28" fillId="49" borderId="0" xfId="0" applyFont="1" applyFill="1" applyAlignment="1">
      <alignment/>
    </xf>
    <xf numFmtId="0" fontId="29" fillId="49" borderId="0" xfId="0" applyFont="1" applyFill="1" applyAlignment="1">
      <alignment/>
    </xf>
    <xf numFmtId="0" fontId="28" fillId="49" borderId="36" xfId="0" applyFont="1" applyFill="1" applyBorder="1" applyAlignment="1">
      <alignment/>
    </xf>
    <xf numFmtId="0" fontId="29" fillId="49" borderId="36" xfId="0" applyFont="1" applyFill="1" applyBorder="1" applyAlignment="1">
      <alignment/>
    </xf>
    <xf numFmtId="0" fontId="29" fillId="49" borderId="36" xfId="0" applyFont="1" applyFill="1" applyBorder="1" applyAlignment="1">
      <alignment horizontal="center"/>
    </xf>
    <xf numFmtId="0" fontId="28" fillId="49" borderId="36" xfId="0" applyFont="1" applyFill="1" applyBorder="1" applyAlignment="1">
      <alignment horizontal="right"/>
    </xf>
    <xf numFmtId="0" fontId="28" fillId="49" borderId="37" xfId="0" applyFont="1" applyFill="1" applyBorder="1" applyAlignment="1">
      <alignment/>
    </xf>
    <xf numFmtId="0" fontId="28" fillId="49" borderId="38" xfId="0" applyFont="1" applyFill="1" applyBorder="1" applyAlignment="1">
      <alignment/>
    </xf>
    <xf numFmtId="0" fontId="28" fillId="49" borderId="39" xfId="0" applyFont="1" applyFill="1" applyBorder="1" applyAlignment="1">
      <alignment/>
    </xf>
    <xf numFmtId="0" fontId="30" fillId="49" borderId="0" xfId="60" applyFont="1" applyFill="1" applyAlignment="1" applyProtection="1">
      <alignment/>
      <protection/>
    </xf>
    <xf numFmtId="49" fontId="9" fillId="49" borderId="0" xfId="0" applyNumberFormat="1" applyFont="1" applyFill="1" applyBorder="1" applyAlignment="1">
      <alignment vertical="top"/>
    </xf>
    <xf numFmtId="0" fontId="31" fillId="49" borderId="0" xfId="0" applyFont="1" applyFill="1" applyAlignment="1">
      <alignment/>
    </xf>
    <xf numFmtId="0" fontId="32" fillId="49" borderId="0" xfId="0" applyFont="1" applyFill="1" applyAlignment="1">
      <alignment/>
    </xf>
    <xf numFmtId="200" fontId="28" fillId="49" borderId="36" xfId="0" applyNumberFormat="1" applyFont="1" applyFill="1" applyBorder="1" applyAlignment="1">
      <alignment horizontal="right"/>
    </xf>
    <xf numFmtId="200" fontId="29" fillId="49" borderId="36" xfId="0" applyNumberFormat="1" applyFont="1" applyFill="1" applyBorder="1" applyAlignment="1">
      <alignment horizontal="right"/>
    </xf>
    <xf numFmtId="200" fontId="28" fillId="49" borderId="36" xfId="0" applyNumberFormat="1" applyFont="1" applyFill="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justify"/>
    </xf>
    <xf numFmtId="0" fontId="36" fillId="0" borderId="0" xfId="0" applyFont="1" applyFill="1" applyBorder="1" applyAlignment="1">
      <alignment vertical="top" wrapText="1"/>
    </xf>
    <xf numFmtId="0" fontId="4" fillId="0" borderId="0" xfId="0" applyFont="1" applyFill="1" applyBorder="1" applyAlignment="1">
      <alignment horizontal="justify" vertical="top" wrapText="1"/>
    </xf>
    <xf numFmtId="0" fontId="75" fillId="0" borderId="0" xfId="60" applyFill="1" applyAlignment="1" applyProtection="1">
      <alignment/>
      <protection/>
    </xf>
    <xf numFmtId="0" fontId="16" fillId="0" borderId="0" xfId="60" applyFont="1" applyFill="1" applyAlignment="1" applyProtection="1">
      <alignment/>
      <protection/>
    </xf>
    <xf numFmtId="0" fontId="0" fillId="0" borderId="0" xfId="0" applyFill="1" applyAlignment="1">
      <alignment/>
    </xf>
    <xf numFmtId="0" fontId="6" fillId="0" borderId="0" xfId="0" applyFont="1" applyFill="1" applyBorder="1" applyAlignment="1">
      <alignment horizontal="justify"/>
    </xf>
    <xf numFmtId="0" fontId="6" fillId="0" borderId="0" xfId="0" applyFont="1" applyFill="1" applyBorder="1" applyAlignment="1">
      <alignment horizontal="justify" wrapText="1"/>
    </xf>
    <xf numFmtId="0" fontId="5" fillId="0" borderId="28" xfId="0" applyFont="1" applyFill="1" applyBorder="1" applyAlignment="1">
      <alignment horizontal="center"/>
    </xf>
    <xf numFmtId="0" fontId="4" fillId="0" borderId="40" xfId="0" applyFont="1" applyFill="1" applyBorder="1" applyAlignment="1">
      <alignment/>
    </xf>
    <xf numFmtId="0" fontId="5" fillId="0" borderId="40" xfId="0" applyFont="1" applyFill="1" applyBorder="1" applyAlignment="1">
      <alignment horizontal="justify"/>
    </xf>
    <xf numFmtId="0" fontId="4" fillId="0" borderId="40" xfId="0" applyFont="1" applyFill="1" applyBorder="1" applyAlignment="1">
      <alignment horizontal="justify"/>
    </xf>
    <xf numFmtId="0" fontId="5" fillId="0" borderId="40" xfId="0" applyFont="1" applyFill="1" applyBorder="1" applyAlignment="1">
      <alignment horizontal="center"/>
    </xf>
    <xf numFmtId="0" fontId="33" fillId="0" borderId="40" xfId="0" applyFont="1" applyFill="1" applyBorder="1" applyAlignment="1">
      <alignment horizontal="justify"/>
    </xf>
    <xf numFmtId="0" fontId="5" fillId="0" borderId="40" xfId="0" applyFont="1" applyFill="1" applyBorder="1" applyAlignment="1">
      <alignment horizontal="justify"/>
    </xf>
    <xf numFmtId="0" fontId="5" fillId="0" borderId="40" xfId="0" applyFont="1" applyFill="1" applyBorder="1" applyAlignment="1">
      <alignment horizontal="justify"/>
    </xf>
    <xf numFmtId="0" fontId="4" fillId="0" borderId="40" xfId="0" applyFont="1" applyFill="1" applyBorder="1" applyAlignment="1">
      <alignment horizontal="justify"/>
    </xf>
    <xf numFmtId="0" fontId="37" fillId="0" borderId="40" xfId="0" applyFont="1" applyFill="1" applyBorder="1" applyAlignment="1">
      <alignment horizontal="justify"/>
    </xf>
    <xf numFmtId="0" fontId="38" fillId="0" borderId="40" xfId="0" applyFont="1" applyFill="1" applyBorder="1" applyAlignment="1">
      <alignment horizontal="justify"/>
    </xf>
    <xf numFmtId="0" fontId="39" fillId="0" borderId="41" xfId="0" applyFont="1" applyFill="1" applyBorder="1" applyAlignment="1">
      <alignment vertical="top" wrapText="1"/>
    </xf>
    <xf numFmtId="188" fontId="21" fillId="0" borderId="0" xfId="82" applyNumberFormat="1" applyFont="1" applyFill="1" applyBorder="1" applyAlignment="1">
      <alignment horizontal="right" vertical="top" indent="1"/>
    </xf>
    <xf numFmtId="188" fontId="21" fillId="0" borderId="0" xfId="82" applyNumberFormat="1" applyFont="1" applyFill="1" applyBorder="1" applyAlignment="1">
      <alignment horizontal="left" vertical="top"/>
    </xf>
    <xf numFmtId="0" fontId="21" fillId="0" borderId="0" xfId="0" applyFont="1" applyFill="1" applyBorder="1" applyAlignment="1">
      <alignment vertical="top" wrapText="1"/>
    </xf>
    <xf numFmtId="177" fontId="21" fillId="0" borderId="0" xfId="0" applyNumberFormat="1" applyFont="1" applyFill="1" applyBorder="1" applyAlignment="1">
      <alignment vertical="top" wrapText="1"/>
    </xf>
    <xf numFmtId="0" fontId="75" fillId="0" borderId="0" xfId="60" applyFill="1" applyBorder="1" applyAlignment="1" applyProtection="1">
      <alignment vertical="top"/>
      <protection/>
    </xf>
    <xf numFmtId="49" fontId="19" fillId="0" borderId="0" xfId="0" applyNumberFormat="1" applyFont="1" applyFill="1" applyBorder="1" applyAlignment="1">
      <alignment vertical="top" wrapText="1"/>
    </xf>
    <xf numFmtId="0" fontId="20" fillId="0" borderId="0" xfId="0" applyFont="1" applyFill="1" applyBorder="1" applyAlignment="1">
      <alignment vertical="top" wrapText="1"/>
    </xf>
    <xf numFmtId="49" fontId="19" fillId="0" borderId="0" xfId="0" applyNumberFormat="1" applyFont="1" applyFill="1" applyBorder="1" applyAlignment="1">
      <alignment vertical="top"/>
    </xf>
    <xf numFmtId="0" fontId="20" fillId="0" borderId="0" xfId="0" applyFont="1" applyFill="1" applyBorder="1" applyAlignment="1">
      <alignment vertical="top"/>
    </xf>
    <xf numFmtId="49" fontId="19" fillId="0" borderId="42" xfId="0" applyNumberFormat="1" applyFont="1" applyFill="1" applyBorder="1" applyAlignment="1">
      <alignment horizontal="center" vertical="top" wrapText="1"/>
    </xf>
    <xf numFmtId="0" fontId="19" fillId="0" borderId="31" xfId="0" applyFont="1" applyFill="1" applyBorder="1" applyAlignment="1">
      <alignment horizontal="center" vertical="top" wrapText="1"/>
    </xf>
    <xf numFmtId="0" fontId="19" fillId="0" borderId="32"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22" fillId="0" borderId="44" xfId="0" applyFont="1" applyFill="1" applyBorder="1" applyAlignment="1">
      <alignment horizontal="left" vertical="top" wrapText="1"/>
    </xf>
    <xf numFmtId="0" fontId="22" fillId="0" borderId="42" xfId="0" applyFont="1" applyFill="1" applyBorder="1" applyAlignment="1">
      <alignment horizontal="center" vertical="top" wrapText="1"/>
    </xf>
    <xf numFmtId="0" fontId="19" fillId="0" borderId="44" xfId="0" applyFont="1" applyFill="1" applyBorder="1" applyAlignment="1">
      <alignment horizontal="left" vertical="top" wrapText="1"/>
    </xf>
    <xf numFmtId="0" fontId="21" fillId="0" borderId="44" xfId="0" applyFont="1" applyFill="1" applyBorder="1" applyAlignment="1">
      <alignment horizontal="center" vertical="top" wrapText="1"/>
    </xf>
    <xf numFmtId="188" fontId="21" fillId="0" borderId="44" xfId="82" applyNumberFormat="1" applyFont="1" applyFill="1" applyBorder="1" applyAlignment="1">
      <alignment horizontal="right" vertical="top" indent="1"/>
    </xf>
    <xf numFmtId="188" fontId="19" fillId="0" borderId="44" xfId="82" applyNumberFormat="1" applyFont="1" applyFill="1" applyBorder="1" applyAlignment="1">
      <alignment horizontal="right" vertical="top" indent="1"/>
    </xf>
    <xf numFmtId="0" fontId="21" fillId="0" borderId="44" xfId="0" applyFont="1" applyFill="1" applyBorder="1" applyAlignment="1">
      <alignment horizontal="left" vertical="top" wrapText="1"/>
    </xf>
    <xf numFmtId="187" fontId="21" fillId="0" borderId="44" xfId="82" applyNumberFormat="1" applyFont="1" applyFill="1" applyBorder="1" applyAlignment="1">
      <alignment horizontal="right" vertical="top" indent="1"/>
    </xf>
    <xf numFmtId="171" fontId="22" fillId="0" borderId="42" xfId="82" applyFont="1" applyFill="1" applyBorder="1" applyAlignment="1">
      <alignment horizontal="center" vertical="top" wrapText="1"/>
    </xf>
    <xf numFmtId="184" fontId="22" fillId="0" borderId="42" xfId="82" applyNumberFormat="1" applyFont="1" applyFill="1" applyBorder="1" applyAlignment="1">
      <alignment horizontal="center" vertical="top" wrapText="1"/>
    </xf>
    <xf numFmtId="184" fontId="21" fillId="0" borderId="44" xfId="0" applyNumberFormat="1" applyFont="1" applyFill="1" applyBorder="1" applyAlignment="1">
      <alignment horizontal="center" vertical="top" wrapText="1"/>
    </xf>
    <xf numFmtId="184" fontId="19" fillId="0" borderId="44" xfId="0" applyNumberFormat="1" applyFont="1" applyFill="1" applyBorder="1" applyAlignment="1">
      <alignment horizontal="center" vertical="top" wrapText="1"/>
    </xf>
    <xf numFmtId="0" fontId="21" fillId="0" borderId="45" xfId="0" applyFont="1" applyFill="1" applyBorder="1" applyAlignment="1">
      <alignment horizontal="center" vertical="top" wrapText="1"/>
    </xf>
    <xf numFmtId="184" fontId="21" fillId="0" borderId="45" xfId="82" applyNumberFormat="1" applyFont="1" applyFill="1" applyBorder="1" applyAlignment="1">
      <alignment horizontal="center" vertical="top" wrapText="1"/>
    </xf>
    <xf numFmtId="184" fontId="21" fillId="0" borderId="44" xfId="82" applyNumberFormat="1" applyFont="1" applyFill="1" applyBorder="1" applyAlignment="1">
      <alignment horizontal="center" vertical="top" wrapText="1"/>
    </xf>
    <xf numFmtId="184" fontId="21" fillId="0" borderId="46" xfId="82" applyNumberFormat="1" applyFont="1" applyFill="1" applyBorder="1" applyAlignment="1">
      <alignment horizontal="center" vertical="top" wrapText="1"/>
    </xf>
    <xf numFmtId="184" fontId="19" fillId="0" borderId="44" xfId="82" applyNumberFormat="1" applyFont="1" applyFill="1" applyBorder="1" applyAlignment="1">
      <alignment horizontal="center" vertical="top" wrapText="1"/>
    </xf>
    <xf numFmtId="184" fontId="21" fillId="0" borderId="47" xfId="82" applyNumberFormat="1" applyFont="1" applyFill="1" applyBorder="1" applyAlignment="1">
      <alignment horizontal="center" vertical="top" wrapText="1"/>
    </xf>
    <xf numFmtId="184" fontId="21" fillId="0" borderId="43" xfId="82" applyNumberFormat="1" applyFont="1" applyFill="1" applyBorder="1" applyAlignment="1">
      <alignment horizontal="center" vertical="top" wrapText="1"/>
    </xf>
    <xf numFmtId="184" fontId="21" fillId="0" borderId="30" xfId="82" applyNumberFormat="1" applyFont="1" applyFill="1" applyBorder="1" applyAlignment="1">
      <alignment horizontal="center" vertical="top"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1" fillId="0" borderId="0" xfId="0" applyFont="1" applyFill="1" applyBorder="1" applyAlignment="1">
      <alignment horizontal="center" vertical="top" wrapText="1"/>
    </xf>
    <xf numFmtId="184" fontId="21" fillId="0" borderId="0" xfId="82" applyNumberFormat="1" applyFont="1" applyFill="1" applyBorder="1" applyAlignment="1">
      <alignment horizontal="center" vertical="top" wrapText="1"/>
    </xf>
    <xf numFmtId="0" fontId="20" fillId="0" borderId="0" xfId="0" applyFont="1" applyFill="1" applyBorder="1" applyAlignment="1">
      <alignment horizontal="right" vertical="top" wrapText="1"/>
    </xf>
    <xf numFmtId="49" fontId="20" fillId="0" borderId="0" xfId="0" applyNumberFormat="1" applyFont="1" applyFill="1" applyBorder="1" applyAlignment="1">
      <alignment vertical="top"/>
    </xf>
    <xf numFmtId="0" fontId="20" fillId="0" borderId="0" xfId="0" applyNumberFormat="1" applyFont="1" applyFill="1" applyBorder="1" applyAlignment="1">
      <alignment vertical="top"/>
    </xf>
    <xf numFmtId="49" fontId="23" fillId="0" borderId="0" xfId="0" applyNumberFormat="1" applyFont="1" applyFill="1" applyBorder="1" applyAlignment="1">
      <alignment vertical="top"/>
    </xf>
    <xf numFmtId="183" fontId="19" fillId="0" borderId="0" xfId="0" applyNumberFormat="1" applyFont="1" applyFill="1" applyBorder="1" applyAlignment="1">
      <alignment horizontal="center" vertical="top" wrapText="1"/>
    </xf>
    <xf numFmtId="177" fontId="28" fillId="49" borderId="36" xfId="0" applyNumberFormat="1" applyFont="1" applyFill="1" applyBorder="1" applyAlignment="1">
      <alignment horizontal="right"/>
    </xf>
    <xf numFmtId="200" fontId="0" fillId="49" borderId="0" xfId="0" applyNumberFormat="1" applyFill="1" applyAlignment="1">
      <alignment/>
    </xf>
    <xf numFmtId="0" fontId="9" fillId="49" borderId="48" xfId="0" applyFont="1" applyFill="1" applyBorder="1" applyAlignment="1" applyProtection="1">
      <alignment horizontal="center" vertical="center" wrapText="1"/>
      <protection/>
    </xf>
    <xf numFmtId="0" fontId="11" fillId="0" borderId="0" xfId="74" applyNumberFormat="1" applyFont="1" applyFill="1" applyBorder="1">
      <alignment/>
      <protection/>
    </xf>
    <xf numFmtId="0" fontId="41" fillId="49" borderId="0" xfId="60" applyFont="1" applyFill="1" applyAlignment="1" applyProtection="1">
      <alignment/>
      <protection/>
    </xf>
    <xf numFmtId="0" fontId="20" fillId="49" borderId="0" xfId="73" applyFont="1" applyFill="1">
      <alignment/>
      <protection/>
    </xf>
    <xf numFmtId="0" fontId="42" fillId="49" borderId="0" xfId="0" applyFont="1" applyFill="1" applyBorder="1" applyAlignment="1">
      <alignment/>
    </xf>
    <xf numFmtId="0" fontId="42" fillId="49" borderId="0" xfId="0" applyFont="1" applyFill="1" applyAlignment="1">
      <alignment/>
    </xf>
    <xf numFmtId="0" fontId="43" fillId="49" borderId="0" xfId="0" applyFont="1" applyFill="1" applyAlignment="1">
      <alignment/>
    </xf>
    <xf numFmtId="0" fontId="43" fillId="49" borderId="0" xfId="0" applyFont="1" applyFill="1" applyAlignment="1">
      <alignment vertical="top" wrapText="1"/>
    </xf>
    <xf numFmtId="187" fontId="22" fillId="0" borderId="44" xfId="82" applyNumberFormat="1" applyFont="1" applyFill="1" applyBorder="1" applyAlignment="1">
      <alignment horizontal="right" vertical="top" indent="1"/>
    </xf>
    <xf numFmtId="188" fontId="20" fillId="0" borderId="0" xfId="0" applyNumberFormat="1" applyFont="1" applyFill="1" applyBorder="1" applyAlignment="1">
      <alignment vertical="top" wrapText="1"/>
    </xf>
    <xf numFmtId="0" fontId="44" fillId="49" borderId="0" xfId="73" applyFont="1" applyFill="1">
      <alignment/>
      <protection/>
    </xf>
    <xf numFmtId="190" fontId="21" fillId="0" borderId="0" xfId="0" applyNumberFormat="1" applyFont="1" applyFill="1" applyBorder="1" applyAlignment="1">
      <alignment vertical="top" wrapText="1"/>
    </xf>
    <xf numFmtId="190" fontId="20" fillId="0" borderId="0" xfId="0" applyNumberFormat="1" applyFont="1" applyFill="1" applyBorder="1" applyAlignment="1">
      <alignment vertical="top" wrapText="1"/>
    </xf>
    <xf numFmtId="0" fontId="25" fillId="49" borderId="45" xfId="0" applyFont="1" applyFill="1" applyBorder="1" applyAlignment="1" applyProtection="1">
      <alignment horizontal="justify" vertical="center" wrapText="1"/>
      <protection/>
    </xf>
    <xf numFmtId="0" fontId="25" fillId="49" borderId="42" xfId="0" applyFont="1" applyFill="1" applyBorder="1" applyAlignment="1" applyProtection="1">
      <alignment horizontal="justify" vertical="center" wrapText="1"/>
      <protection/>
    </xf>
    <xf numFmtId="0" fontId="25" fillId="49" borderId="42" xfId="0" applyFont="1" applyFill="1" applyBorder="1" applyAlignment="1" applyProtection="1">
      <alignment horizontal="center" vertical="center" wrapText="1"/>
      <protection/>
    </xf>
    <xf numFmtId="0" fontId="0" fillId="49" borderId="0" xfId="0" applyFill="1" applyAlignment="1">
      <alignment horizontal="left" wrapText="1"/>
    </xf>
    <xf numFmtId="187" fontId="20" fillId="0" borderId="0" xfId="0" applyNumberFormat="1" applyFont="1" applyFill="1" applyBorder="1" applyAlignment="1">
      <alignment vertical="top" wrapText="1"/>
    </xf>
    <xf numFmtId="0" fontId="17" fillId="49" borderId="0" xfId="0" applyFont="1" applyFill="1" applyBorder="1" applyAlignment="1" applyProtection="1">
      <alignment horizontal="center" vertical="center"/>
      <protection/>
    </xf>
    <xf numFmtId="0" fontId="9" fillId="49" borderId="49" xfId="0" applyFont="1" applyFill="1" applyBorder="1" applyAlignment="1" applyProtection="1">
      <alignment horizontal="center" vertical="center" wrapText="1"/>
      <protection/>
    </xf>
    <xf numFmtId="0" fontId="27" fillId="49" borderId="50" xfId="60" applyFont="1" applyFill="1" applyBorder="1" applyAlignment="1" applyProtection="1">
      <alignment horizontal="center" vertical="center"/>
      <protection/>
    </xf>
    <xf numFmtId="0" fontId="9" fillId="49" borderId="51" xfId="0" applyFont="1" applyFill="1" applyBorder="1" applyAlignment="1" applyProtection="1">
      <alignment horizontal="center" vertical="center" wrapText="1"/>
      <protection/>
    </xf>
    <xf numFmtId="0" fontId="27" fillId="49" borderId="32" xfId="60" applyFont="1" applyFill="1" applyBorder="1" applyAlignment="1" applyProtection="1">
      <alignment horizontal="center" vertical="center"/>
      <protection/>
    </xf>
    <xf numFmtId="0" fontId="28" fillId="49" borderId="0" xfId="0" applyFont="1" applyFill="1" applyAlignment="1">
      <alignment horizontal="left" wrapText="1"/>
    </xf>
    <xf numFmtId="0" fontId="29" fillId="49" borderId="36" xfId="0" applyFont="1" applyFill="1" applyBorder="1" applyAlignment="1">
      <alignment horizontal="center" vertical="center"/>
    </xf>
    <xf numFmtId="0" fontId="30" fillId="49" borderId="36" xfId="60" applyFont="1" applyFill="1" applyBorder="1" applyAlignment="1" applyProtection="1">
      <alignment horizontal="center" vertical="center"/>
      <protection/>
    </xf>
    <xf numFmtId="0" fontId="29" fillId="0" borderId="0" xfId="60" applyFont="1" applyFill="1" applyAlignment="1" applyProtection="1">
      <alignment horizontal="left"/>
      <protection/>
    </xf>
    <xf numFmtId="0" fontId="27" fillId="49" borderId="16" xfId="60" applyFont="1" applyFill="1" applyBorder="1" applyAlignment="1" applyProtection="1">
      <alignment horizontal="center" vertical="center" wrapText="1"/>
      <protection/>
    </xf>
    <xf numFmtId="0" fontId="46" fillId="0" borderId="0" xfId="0" applyFont="1" applyFill="1" applyBorder="1" applyAlignment="1">
      <alignment horizontal="justify" vertical="top" wrapText="1"/>
    </xf>
    <xf numFmtId="0" fontId="29" fillId="47" borderId="0" xfId="60" applyFont="1" applyFill="1" applyAlignment="1" applyProtection="1">
      <alignment horizontal="left"/>
      <protection/>
    </xf>
    <xf numFmtId="0" fontId="6" fillId="47" borderId="0" xfId="0" applyFont="1" applyFill="1" applyBorder="1" applyAlignment="1">
      <alignment horizontal="justify" wrapText="1"/>
    </xf>
    <xf numFmtId="0" fontId="0" fillId="49" borderId="0" xfId="0" applyFont="1" applyFill="1" applyAlignment="1">
      <alignment/>
    </xf>
    <xf numFmtId="0" fontId="0" fillId="49" borderId="0" xfId="0" applyFont="1" applyFill="1" applyAlignment="1">
      <alignment horizontal="right"/>
    </xf>
    <xf numFmtId="0" fontId="29" fillId="47" borderId="0" xfId="0" applyFont="1" applyFill="1" applyAlignment="1">
      <alignment/>
    </xf>
    <xf numFmtId="0" fontId="16" fillId="49" borderId="0" xfId="60" applyFont="1" applyFill="1" applyAlignment="1" applyProtection="1">
      <alignment/>
      <protection/>
    </xf>
    <xf numFmtId="188" fontId="21" fillId="0" borderId="0" xfId="0" applyNumberFormat="1" applyFont="1" applyFill="1" applyBorder="1" applyAlignment="1">
      <alignment vertical="top" wrapText="1"/>
    </xf>
    <xf numFmtId="0" fontId="21" fillId="0" borderId="44" xfId="0" applyFont="1" applyFill="1" applyBorder="1" applyAlignment="1">
      <alignment horizontal="center" vertical="center" wrapText="1"/>
    </xf>
    <xf numFmtId="0" fontId="20" fillId="7" borderId="0" xfId="0" applyNumberFormat="1" applyFont="1" applyFill="1" applyBorder="1" applyAlignment="1">
      <alignment vertical="top"/>
    </xf>
    <xf numFmtId="0" fontId="20" fillId="7" borderId="0" xfId="0" applyFont="1" applyFill="1" applyBorder="1" applyAlignment="1">
      <alignment vertical="top" wrapText="1"/>
    </xf>
    <xf numFmtId="0" fontId="56" fillId="0" borderId="0" xfId="72" applyNumberFormat="1" applyFont="1" applyFill="1" applyBorder="1" applyAlignment="1">
      <alignment horizontal="center" vertical="center" wrapText="1"/>
      <protection/>
    </xf>
    <xf numFmtId="0" fontId="20" fillId="0" borderId="0" xfId="72" applyFont="1">
      <alignment/>
      <protection/>
    </xf>
    <xf numFmtId="0" fontId="20" fillId="0" borderId="0" xfId="72" applyNumberFormat="1" applyFont="1" applyFill="1" applyBorder="1">
      <alignment/>
      <protection/>
    </xf>
    <xf numFmtId="203" fontId="56" fillId="0" borderId="0" xfId="72" applyNumberFormat="1" applyFont="1" applyFill="1" applyBorder="1" applyAlignment="1">
      <alignment horizontal="center" vertical="center" wrapText="1"/>
      <protection/>
    </xf>
    <xf numFmtId="207" fontId="56" fillId="0" borderId="0" xfId="72" applyNumberFormat="1" applyFont="1" applyFill="1" applyBorder="1" applyAlignment="1">
      <alignment horizontal="center" vertical="center" wrapText="1"/>
      <protection/>
    </xf>
    <xf numFmtId="0" fontId="56" fillId="0" borderId="0" xfId="72" applyNumberFormat="1" applyFont="1" applyFill="1" applyBorder="1" applyAlignment="1">
      <alignment vertical="center" wrapText="1"/>
      <protection/>
    </xf>
    <xf numFmtId="0" fontId="60" fillId="0" borderId="0" xfId="72" applyNumberFormat="1" applyFont="1" applyFill="1" applyBorder="1">
      <alignment/>
      <protection/>
    </xf>
    <xf numFmtId="10" fontId="60" fillId="0" borderId="0" xfId="72" applyNumberFormat="1" applyFont="1" applyFill="1" applyBorder="1">
      <alignment/>
      <protection/>
    </xf>
    <xf numFmtId="203" fontId="60" fillId="0" borderId="0" xfId="72" applyNumberFormat="1" applyFont="1" applyFill="1" applyBorder="1">
      <alignment/>
      <protection/>
    </xf>
    <xf numFmtId="0" fontId="4" fillId="0" borderId="36" xfId="72" applyNumberFormat="1" applyFont="1" applyFill="1" applyBorder="1" applyAlignment="1">
      <alignment horizontal="left" vertical="center" wrapText="1"/>
      <protection/>
    </xf>
    <xf numFmtId="203" fontId="20" fillId="0" borderId="0" xfId="72" applyNumberFormat="1" applyFont="1">
      <alignment/>
      <protection/>
    </xf>
    <xf numFmtId="207" fontId="20" fillId="0" borderId="0" xfId="72" applyNumberFormat="1" applyFont="1">
      <alignment/>
      <protection/>
    </xf>
    <xf numFmtId="0" fontId="20" fillId="0" borderId="0" xfId="71" applyNumberFormat="1" applyFont="1" applyFill="1" applyBorder="1">
      <alignment/>
      <protection/>
    </xf>
    <xf numFmtId="0" fontId="20" fillId="0" borderId="0" xfId="71" applyFont="1">
      <alignment/>
      <protection/>
    </xf>
    <xf numFmtId="0" fontId="8" fillId="0" borderId="36" xfId="72" applyNumberFormat="1" applyFont="1" applyFill="1" applyBorder="1" applyAlignment="1">
      <alignment horizontal="center" vertical="center" wrapText="1"/>
      <protection/>
    </xf>
    <xf numFmtId="0" fontId="58" fillId="0" borderId="36" xfId="72" applyNumberFormat="1" applyFont="1" applyFill="1" applyBorder="1" applyAlignment="1">
      <alignment horizontal="center" vertical="center" wrapText="1"/>
      <protection/>
    </xf>
    <xf numFmtId="0" fontId="58" fillId="0" borderId="36" xfId="72" applyNumberFormat="1" applyFont="1" applyFill="1" applyBorder="1" applyAlignment="1">
      <alignment horizontal="center" vertical="center" wrapText="1"/>
      <protection/>
    </xf>
    <xf numFmtId="0" fontId="58" fillId="0" borderId="36" xfId="72" applyNumberFormat="1" applyFont="1" applyFill="1" applyBorder="1" applyAlignment="1">
      <alignment horizontal="left" vertical="center" wrapText="1"/>
      <protection/>
    </xf>
    <xf numFmtId="0" fontId="5" fillId="0" borderId="36" xfId="72" applyNumberFormat="1" applyFont="1" applyFill="1" applyBorder="1" applyAlignment="1">
      <alignment horizontal="left" vertical="center" wrapText="1"/>
      <protection/>
    </xf>
    <xf numFmtId="4" fontId="59" fillId="0" borderId="36" xfId="72" applyNumberFormat="1" applyFont="1" applyFill="1" applyBorder="1" applyAlignment="1">
      <alignment horizontal="right" vertical="center" wrapText="1"/>
      <protection/>
    </xf>
    <xf numFmtId="208" fontId="4" fillId="0" borderId="36" xfId="72" applyNumberFormat="1" applyFont="1" applyFill="1" applyBorder="1" applyAlignment="1">
      <alignment horizontal="right" vertical="center" wrapText="1"/>
      <protection/>
    </xf>
    <xf numFmtId="4" fontId="59" fillId="0" borderId="36" xfId="72" applyNumberFormat="1" applyFont="1" applyFill="1" applyBorder="1" applyAlignment="1">
      <alignment vertical="center" wrapText="1"/>
      <protection/>
    </xf>
    <xf numFmtId="4" fontId="4" fillId="0" borderId="36" xfId="72" applyNumberFormat="1" applyFont="1" applyFill="1" applyBorder="1" applyAlignment="1" applyProtection="1">
      <alignment horizontal="right" vertical="center" wrapText="1"/>
      <protection/>
    </xf>
    <xf numFmtId="4" fontId="59" fillId="0" borderId="36" xfId="72" applyNumberFormat="1" applyFont="1" applyFill="1" applyBorder="1" applyAlignment="1" applyProtection="1">
      <alignment horizontal="right" vertical="center" wrapText="1"/>
      <protection/>
    </xf>
    <xf numFmtId="4" fontId="4" fillId="0" borderId="36" xfId="72" applyNumberFormat="1" applyFont="1" applyFill="1" applyBorder="1" applyAlignment="1">
      <alignment horizontal="right" vertical="center" wrapText="1"/>
      <protection/>
    </xf>
    <xf numFmtId="4" fontId="4" fillId="0" borderId="36" xfId="72" applyNumberFormat="1" applyFont="1" applyFill="1" applyBorder="1" applyAlignment="1">
      <alignment vertical="center" wrapText="1"/>
      <protection/>
    </xf>
    <xf numFmtId="0" fontId="58" fillId="0" borderId="36" xfId="71" applyNumberFormat="1" applyFont="1" applyFill="1" applyBorder="1" applyAlignment="1">
      <alignment horizontal="left" vertical="center" wrapText="1"/>
      <protection/>
    </xf>
    <xf numFmtId="0" fontId="5" fillId="0" borderId="36" xfId="71" applyNumberFormat="1" applyFont="1" applyFill="1" applyBorder="1" applyAlignment="1">
      <alignment horizontal="left" vertical="center" wrapText="1"/>
      <protection/>
    </xf>
    <xf numFmtId="0" fontId="58" fillId="0" borderId="36" xfId="71" applyNumberFormat="1" applyFont="1" applyFill="1" applyBorder="1" applyAlignment="1">
      <alignment horizontal="center" vertical="center" wrapText="1"/>
      <protection/>
    </xf>
    <xf numFmtId="4" fontId="59" fillId="0" borderId="36" xfId="71" applyNumberFormat="1" applyFont="1" applyFill="1" applyBorder="1" applyAlignment="1">
      <alignment horizontal="right" vertical="center" wrapText="1"/>
      <protection/>
    </xf>
    <xf numFmtId="208" fontId="4" fillId="0" borderId="36" xfId="71" applyNumberFormat="1" applyFont="1" applyFill="1" applyBorder="1" applyAlignment="1">
      <alignment horizontal="right" vertical="center" wrapText="1"/>
      <protection/>
    </xf>
    <xf numFmtId="0" fontId="4" fillId="0" borderId="36" xfId="71" applyNumberFormat="1" applyFont="1" applyFill="1" applyBorder="1" applyAlignment="1">
      <alignment horizontal="left" vertical="center" wrapText="1"/>
      <protection/>
    </xf>
    <xf numFmtId="4" fontId="4" fillId="0" borderId="36" xfId="71" applyNumberFormat="1" applyFont="1" applyFill="1" applyBorder="1" applyAlignment="1">
      <alignment horizontal="right" vertical="center" wrapText="1"/>
      <protection/>
    </xf>
    <xf numFmtId="4" fontId="4" fillId="0" borderId="36" xfId="71" applyNumberFormat="1" applyFont="1" applyFill="1" applyBorder="1" applyAlignment="1">
      <alignment vertical="center" wrapText="1"/>
      <protection/>
    </xf>
    <xf numFmtId="4" fontId="4" fillId="0" borderId="36" xfId="71" applyNumberFormat="1" applyFont="1" applyFill="1" applyBorder="1" applyAlignment="1" applyProtection="1">
      <alignment horizontal="right" vertical="center" wrapText="1"/>
      <protection/>
    </xf>
    <xf numFmtId="0" fontId="17" fillId="49" borderId="52" xfId="0" applyFont="1" applyFill="1" applyBorder="1" applyAlignment="1" applyProtection="1">
      <alignment horizontal="center" vertical="center"/>
      <protection/>
    </xf>
    <xf numFmtId="0" fontId="17" fillId="49" borderId="53" xfId="0" applyFont="1" applyFill="1" applyBorder="1" applyAlignment="1" applyProtection="1">
      <alignment horizontal="center" vertical="center"/>
      <protection/>
    </xf>
    <xf numFmtId="0" fontId="9" fillId="49" borderId="22" xfId="0" applyFont="1" applyFill="1" applyBorder="1" applyAlignment="1" applyProtection="1">
      <alignment horizontal="justify" vertical="center" wrapText="1"/>
      <protection/>
    </xf>
    <xf numFmtId="0" fontId="9" fillId="49" borderId="43" xfId="0" applyFont="1" applyFill="1" applyBorder="1" applyAlignment="1" applyProtection="1">
      <alignment horizontal="justify" vertical="center" wrapText="1"/>
      <protection/>
    </xf>
    <xf numFmtId="0" fontId="9" fillId="49" borderId="51" xfId="0" applyFont="1" applyFill="1" applyBorder="1" applyAlignment="1" applyProtection="1">
      <alignment horizontal="justify" vertical="center" wrapText="1"/>
      <protection/>
    </xf>
    <xf numFmtId="0" fontId="9" fillId="49" borderId="54" xfId="0" applyFont="1" applyFill="1" applyBorder="1" applyAlignment="1" applyProtection="1">
      <alignment horizontal="justify" vertical="center" wrapText="1"/>
      <protection/>
    </xf>
    <xf numFmtId="0" fontId="9" fillId="49" borderId="55" xfId="0" applyFont="1" applyFill="1" applyBorder="1" applyAlignment="1" applyProtection="1">
      <alignment horizontal="justify" vertical="center" wrapText="1"/>
      <protection/>
    </xf>
    <xf numFmtId="0" fontId="9" fillId="49" borderId="56" xfId="0" applyFont="1" applyFill="1" applyBorder="1" applyAlignment="1" applyProtection="1">
      <alignment horizontal="justify" vertical="center" wrapText="1"/>
      <protection/>
    </xf>
    <xf numFmtId="0" fontId="25" fillId="49" borderId="42" xfId="0" applyFont="1" applyFill="1" applyBorder="1" applyAlignment="1" applyProtection="1">
      <alignment horizontal="justify" vertical="center" wrapText="1"/>
      <protection/>
    </xf>
    <xf numFmtId="0" fontId="25" fillId="49" borderId="44" xfId="0" applyFont="1" applyFill="1" applyBorder="1" applyAlignment="1" applyProtection="1">
      <alignment horizontal="justify" vertical="center" wrapText="1"/>
      <protection/>
    </xf>
    <xf numFmtId="0" fontId="25" fillId="49" borderId="45" xfId="0" applyFont="1" applyFill="1" applyBorder="1" applyAlignment="1" applyProtection="1">
      <alignment horizontal="justify" vertical="center" wrapText="1"/>
      <protection/>
    </xf>
    <xf numFmtId="0" fontId="17" fillId="49" borderId="46" xfId="0" applyFont="1" applyFill="1" applyBorder="1" applyAlignment="1" applyProtection="1">
      <alignment horizontal="center" vertical="center"/>
      <protection/>
    </xf>
    <xf numFmtId="0" fontId="9" fillId="49" borderId="22" xfId="0" applyFont="1" applyFill="1" applyBorder="1" applyAlignment="1" applyProtection="1">
      <alignment horizontal="left" vertical="center" wrapText="1"/>
      <protection/>
    </xf>
    <xf numFmtId="0" fontId="9" fillId="49" borderId="43" xfId="0" applyFont="1" applyFill="1" applyBorder="1" applyAlignment="1" applyProtection="1">
      <alignment horizontal="left" vertical="center" wrapText="1"/>
      <protection/>
    </xf>
    <xf numFmtId="0" fontId="9" fillId="49" borderId="51" xfId="0" applyFont="1" applyFill="1" applyBorder="1" applyAlignment="1" applyProtection="1">
      <alignment horizontal="left" vertical="center" wrapText="1"/>
      <protection/>
    </xf>
    <xf numFmtId="0" fontId="25" fillId="49" borderId="22" xfId="0" applyFont="1" applyFill="1" applyBorder="1" applyAlignment="1" applyProtection="1">
      <alignment horizontal="justify" vertical="center" wrapText="1"/>
      <protection/>
    </xf>
    <xf numFmtId="0" fontId="25" fillId="49" borderId="43" xfId="0" applyFont="1" applyFill="1" applyBorder="1" applyAlignment="1" applyProtection="1">
      <alignment horizontal="justify" vertical="center" wrapText="1"/>
      <protection/>
    </xf>
    <xf numFmtId="0" fontId="25" fillId="49" borderId="51" xfId="0" applyFont="1" applyFill="1" applyBorder="1" applyAlignment="1" applyProtection="1">
      <alignment horizontal="justify" vertical="center" wrapText="1"/>
      <protection/>
    </xf>
    <xf numFmtId="0" fontId="18" fillId="49" borderId="0" xfId="0" applyFont="1" applyFill="1" applyAlignment="1" applyProtection="1">
      <alignment horizontal="center" wrapText="1"/>
      <protection/>
    </xf>
    <xf numFmtId="0" fontId="18" fillId="49" borderId="0" xfId="0" applyFont="1" applyFill="1" applyAlignment="1" applyProtection="1">
      <alignment horizontal="center"/>
      <protection/>
    </xf>
    <xf numFmtId="0" fontId="0" fillId="49" borderId="57" xfId="0" applyFill="1" applyBorder="1" applyAlignment="1" applyProtection="1">
      <alignment horizontal="left"/>
      <protection/>
    </xf>
    <xf numFmtId="0" fontId="14" fillId="13" borderId="58" xfId="0" applyFont="1" applyFill="1" applyBorder="1" applyAlignment="1" applyProtection="1">
      <alignment horizontal="center" vertical="center"/>
      <protection/>
    </xf>
    <xf numFmtId="0" fontId="14" fillId="13" borderId="30" xfId="0" applyFont="1" applyFill="1" applyBorder="1" applyAlignment="1" applyProtection="1">
      <alignment horizontal="center" vertical="center"/>
      <protection/>
    </xf>
    <xf numFmtId="0" fontId="14" fillId="13" borderId="51" xfId="0" applyFont="1" applyFill="1" applyBorder="1" applyAlignment="1" applyProtection="1">
      <alignment horizontal="center" vertical="center"/>
      <protection/>
    </xf>
    <xf numFmtId="0" fontId="14" fillId="13" borderId="15" xfId="0" applyFont="1" applyFill="1" applyBorder="1" applyAlignment="1" applyProtection="1">
      <alignment horizontal="center" vertical="center"/>
      <protection/>
    </xf>
    <xf numFmtId="0" fontId="19" fillId="0" borderId="20"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19" fillId="0" borderId="58" xfId="0" applyFont="1" applyFill="1" applyBorder="1" applyAlignment="1">
      <alignment horizontal="center" vertical="top" wrapText="1"/>
    </xf>
    <xf numFmtId="0" fontId="19" fillId="0" borderId="43" xfId="0" applyFont="1" applyFill="1" applyBorder="1" applyAlignment="1">
      <alignment horizontal="center" vertical="top" wrapText="1"/>
    </xf>
    <xf numFmtId="0" fontId="19" fillId="0" borderId="30" xfId="0" applyFont="1" applyFill="1" applyBorder="1" applyAlignment="1">
      <alignment horizontal="center" vertical="top" wrapText="1"/>
    </xf>
    <xf numFmtId="49" fontId="19" fillId="0" borderId="58" xfId="0" applyNumberFormat="1" applyFont="1" applyFill="1" applyBorder="1" applyAlignment="1">
      <alignment horizontal="center" vertical="top" wrapText="1"/>
    </xf>
    <xf numFmtId="49" fontId="19" fillId="0" borderId="43" xfId="0" applyNumberFormat="1" applyFont="1" applyFill="1" applyBorder="1" applyAlignment="1">
      <alignment horizontal="center" vertical="top" wrapText="1"/>
    </xf>
    <xf numFmtId="49" fontId="19" fillId="0" borderId="30" xfId="0" applyNumberFormat="1" applyFont="1" applyFill="1" applyBorder="1" applyAlignment="1">
      <alignment horizontal="center" vertical="top" wrapText="1"/>
    </xf>
    <xf numFmtId="0" fontId="21" fillId="0" borderId="42"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19" fillId="0" borderId="44" xfId="0" applyFont="1" applyFill="1" applyBorder="1" applyAlignment="1">
      <alignment horizontal="left" vertical="center" wrapText="1"/>
    </xf>
    <xf numFmtId="0" fontId="19" fillId="0" borderId="58" xfId="0" applyFont="1" applyFill="1" applyBorder="1" applyAlignment="1">
      <alignment horizontal="left" vertical="top" wrapText="1"/>
    </xf>
    <xf numFmtId="0" fontId="19" fillId="0" borderId="43" xfId="0" applyFont="1" applyFill="1" applyBorder="1" applyAlignment="1">
      <alignment horizontal="left" vertical="top" wrapText="1"/>
    </xf>
    <xf numFmtId="0" fontId="19" fillId="0" borderId="30" xfId="0" applyFont="1" applyFill="1" applyBorder="1" applyAlignment="1">
      <alignment horizontal="left" vertical="top" wrapText="1"/>
    </xf>
    <xf numFmtId="0" fontId="19" fillId="0" borderId="18" xfId="0" applyFont="1" applyFill="1" applyBorder="1" applyAlignment="1">
      <alignment horizontal="center" vertical="top" wrapText="1"/>
    </xf>
    <xf numFmtId="0" fontId="19" fillId="0" borderId="24" xfId="0" applyFont="1" applyFill="1" applyBorder="1" applyAlignment="1">
      <alignment horizontal="center" vertical="top" wrapText="1"/>
    </xf>
    <xf numFmtId="171" fontId="22" fillId="0" borderId="42" xfId="82" applyFont="1" applyFill="1" applyBorder="1" applyAlignment="1">
      <alignment horizontal="center" vertical="center" wrapText="1"/>
    </xf>
    <xf numFmtId="171" fontId="22" fillId="0" borderId="44" xfId="82" applyFont="1" applyFill="1" applyBorder="1" applyAlignment="1">
      <alignment horizontal="center" vertical="center" wrapText="1"/>
    </xf>
    <xf numFmtId="171" fontId="22" fillId="0" borderId="45" xfId="82"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19" fillId="0" borderId="50"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56" fillId="0" borderId="0" xfId="72" applyNumberFormat="1" applyFont="1" applyFill="1" applyBorder="1" applyAlignment="1">
      <alignment horizontal="center" vertical="center" wrapText="1"/>
      <protection/>
    </xf>
    <xf numFmtId="0" fontId="8" fillId="0" borderId="36" xfId="72" applyNumberFormat="1" applyFont="1" applyFill="1" applyBorder="1" applyAlignment="1">
      <alignment horizontal="center" vertical="center" wrapText="1"/>
      <protection/>
    </xf>
    <xf numFmtId="203" fontId="5" fillId="0" borderId="36" xfId="72" applyNumberFormat="1" applyFont="1" applyFill="1" applyBorder="1" applyAlignment="1">
      <alignment horizontal="center" vertical="center" wrapText="1"/>
      <protection/>
    </xf>
    <xf numFmtId="207" fontId="8" fillId="0" borderId="36" xfId="72" applyNumberFormat="1" applyFont="1" applyFill="1" applyBorder="1" applyAlignment="1">
      <alignment horizontal="center" vertical="center" wrapText="1"/>
      <protection/>
    </xf>
    <xf numFmtId="0" fontId="57" fillId="0" borderId="36" xfId="72" applyNumberFormat="1" applyFont="1" applyFill="1" applyBorder="1" applyAlignment="1">
      <alignment horizontal="center" vertical="center" wrapText="1"/>
      <protection/>
    </xf>
    <xf numFmtId="0" fontId="11" fillId="49" borderId="0" xfId="0" applyFont="1" applyFill="1" applyAlignment="1">
      <alignment horizontal="left" wrapText="1"/>
    </xf>
    <xf numFmtId="200" fontId="37" fillId="0" borderId="36" xfId="0" applyNumberFormat="1" applyFont="1" applyFill="1" applyBorder="1" applyAlignment="1">
      <alignment horizontal="right"/>
    </xf>
    <xf numFmtId="200" fontId="37" fillId="0" borderId="59" xfId="0" applyNumberFormat="1" applyFont="1" applyFill="1" applyBorder="1" applyAlignment="1">
      <alignment horizontal="right"/>
    </xf>
    <xf numFmtId="200" fontId="37" fillId="0" borderId="60" xfId="0" applyNumberFormat="1" applyFont="1" applyFill="1" applyBorder="1" applyAlignment="1">
      <alignment horizontal="right"/>
    </xf>
    <xf numFmtId="200" fontId="37" fillId="0" borderId="61" xfId="0" applyNumberFormat="1" applyFont="1" applyFill="1" applyBorder="1" applyAlignment="1">
      <alignment horizontal="right"/>
    </xf>
    <xf numFmtId="200" fontId="37" fillId="0" borderId="62" xfId="0" applyNumberFormat="1" applyFont="1" applyFill="1" applyBorder="1" applyAlignment="1">
      <alignment horizontal="right"/>
    </xf>
    <xf numFmtId="200" fontId="37" fillId="0" borderId="63" xfId="0" applyNumberFormat="1" applyFont="1" applyFill="1" applyBorder="1" applyAlignment="1">
      <alignment horizontal="right"/>
    </xf>
    <xf numFmtId="200" fontId="37" fillId="0" borderId="64" xfId="0" applyNumberFormat="1" applyFont="1" applyFill="1" applyBorder="1" applyAlignment="1">
      <alignment horizontal="right"/>
    </xf>
    <xf numFmtId="0" fontId="4" fillId="0" borderId="36" xfId="0" applyNumberFormat="1" applyFont="1" applyFill="1" applyBorder="1" applyAlignment="1">
      <alignment horizontal="left"/>
    </xf>
    <xf numFmtId="49" fontId="4" fillId="0" borderId="36" xfId="0" applyNumberFormat="1" applyFont="1" applyFill="1" applyBorder="1" applyAlignment="1">
      <alignment horizontal="center"/>
    </xf>
    <xf numFmtId="0" fontId="4" fillId="0" borderId="28" xfId="0" applyNumberFormat="1" applyFont="1" applyFill="1" applyBorder="1" applyAlignment="1">
      <alignment horizontal="left"/>
    </xf>
    <xf numFmtId="49" fontId="4" fillId="0" borderId="59" xfId="0" applyNumberFormat="1" applyFont="1" applyFill="1" applyBorder="1" applyAlignment="1">
      <alignment horizontal="center"/>
    </xf>
    <xf numFmtId="49" fontId="4" fillId="0" borderId="60" xfId="0" applyNumberFormat="1" applyFont="1" applyFill="1" applyBorder="1" applyAlignment="1">
      <alignment horizontal="center"/>
    </xf>
    <xf numFmtId="49" fontId="4" fillId="0" borderId="61" xfId="0" applyNumberFormat="1" applyFont="1" applyFill="1" applyBorder="1" applyAlignment="1">
      <alignment horizontal="center"/>
    </xf>
    <xf numFmtId="49" fontId="4" fillId="0" borderId="62" xfId="0" applyNumberFormat="1" applyFont="1" applyFill="1" applyBorder="1" applyAlignment="1">
      <alignment horizontal="center"/>
    </xf>
    <xf numFmtId="49" fontId="4" fillId="0" borderId="63" xfId="0" applyNumberFormat="1" applyFont="1" applyFill="1" applyBorder="1" applyAlignment="1">
      <alignment horizontal="center"/>
    </xf>
    <xf numFmtId="49" fontId="4" fillId="0" borderId="64" xfId="0" applyNumberFormat="1" applyFont="1" applyFill="1" applyBorder="1" applyAlignment="1">
      <alignment horizontal="center"/>
    </xf>
    <xf numFmtId="0" fontId="4" fillId="0" borderId="41" xfId="0" applyNumberFormat="1" applyFont="1" applyFill="1" applyBorder="1" applyAlignment="1">
      <alignment horizontal="left"/>
    </xf>
    <xf numFmtId="200" fontId="37" fillId="0" borderId="27" xfId="0" applyNumberFormat="1" applyFont="1" applyFill="1" applyBorder="1" applyAlignment="1">
      <alignment horizontal="right"/>
    </xf>
    <xf numFmtId="200" fontId="37" fillId="0" borderId="0" xfId="0" applyNumberFormat="1" applyFont="1" applyFill="1" applyBorder="1" applyAlignment="1">
      <alignment horizontal="right"/>
    </xf>
    <xf numFmtId="200" fontId="37" fillId="0" borderId="49" xfId="0" applyNumberFormat="1" applyFont="1" applyFill="1" applyBorder="1" applyAlignment="1">
      <alignment horizontal="right"/>
    </xf>
    <xf numFmtId="49" fontId="4" fillId="0" borderId="27"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49" xfId="0" applyNumberFormat="1" applyFont="1" applyFill="1" applyBorder="1" applyAlignment="1">
      <alignment horizontal="center"/>
    </xf>
    <xf numFmtId="0" fontId="4" fillId="0" borderId="40" xfId="0" applyNumberFormat="1" applyFont="1" applyFill="1" applyBorder="1" applyAlignment="1">
      <alignment horizontal="left"/>
    </xf>
    <xf numFmtId="0" fontId="4" fillId="0" borderId="59"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61"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xf>
    <xf numFmtId="0" fontId="4" fillId="0" borderId="62" xfId="0" applyNumberFormat="1" applyFont="1" applyFill="1" applyBorder="1" applyAlignment="1">
      <alignment horizontal="center" vertical="center"/>
    </xf>
    <xf numFmtId="0" fontId="4" fillId="0" borderId="63" xfId="0" applyNumberFormat="1" applyFont="1" applyFill="1" applyBorder="1" applyAlignment="1">
      <alignment horizontal="center" vertical="center"/>
    </xf>
    <xf numFmtId="0" fontId="4" fillId="0" borderId="64" xfId="0" applyNumberFormat="1" applyFont="1" applyFill="1" applyBorder="1" applyAlignment="1">
      <alignment horizontal="center" vertical="center"/>
    </xf>
    <xf numFmtId="0" fontId="45" fillId="0" borderId="37" xfId="0" applyNumberFormat="1" applyFont="1" applyFill="1" applyBorder="1" applyAlignment="1">
      <alignment horizontal="center"/>
    </xf>
    <xf numFmtId="0" fontId="45" fillId="0" borderId="38" xfId="0" applyNumberFormat="1" applyFont="1" applyFill="1" applyBorder="1" applyAlignment="1">
      <alignment horizontal="center"/>
    </xf>
    <xf numFmtId="0" fontId="45" fillId="0" borderId="39" xfId="0" applyNumberFormat="1" applyFont="1" applyFill="1" applyBorder="1" applyAlignment="1">
      <alignment horizontal="center"/>
    </xf>
    <xf numFmtId="0" fontId="29" fillId="49" borderId="37" xfId="0" applyFont="1" applyFill="1" applyBorder="1" applyAlignment="1">
      <alignment horizontal="left"/>
    </xf>
    <xf numFmtId="0" fontId="29" fillId="49" borderId="38" xfId="0" applyFont="1" applyFill="1" applyBorder="1" applyAlignment="1">
      <alignment horizontal="left"/>
    </xf>
    <xf numFmtId="0" fontId="29" fillId="49" borderId="39" xfId="0" applyFont="1" applyFill="1" applyBorder="1" applyAlignment="1">
      <alignment horizontal="left"/>
    </xf>
    <xf numFmtId="0" fontId="28" fillId="49" borderId="37" xfId="0" applyFont="1" applyFill="1" applyBorder="1" applyAlignment="1">
      <alignment horizontal="left"/>
    </xf>
    <xf numFmtId="0" fontId="28" fillId="49" borderId="38" xfId="0" applyFont="1" applyFill="1" applyBorder="1" applyAlignment="1">
      <alignment horizontal="left"/>
    </xf>
    <xf numFmtId="0" fontId="28" fillId="49" borderId="39" xfId="0" applyFont="1" applyFill="1" applyBorder="1" applyAlignment="1">
      <alignment horizontal="left"/>
    </xf>
    <xf numFmtId="0" fontId="29" fillId="49" borderId="37" xfId="0" applyFont="1" applyFill="1" applyBorder="1" applyAlignment="1">
      <alignment horizontal="left" wrapText="1"/>
    </xf>
    <xf numFmtId="0" fontId="16" fillId="49" borderId="0" xfId="60" applyFont="1" applyFill="1" applyAlignment="1" applyProtection="1">
      <alignment horizontal="center"/>
      <protection/>
    </xf>
    <xf numFmtId="0" fontId="28" fillId="49" borderId="36" xfId="0" applyNumberFormat="1" applyFont="1" applyFill="1" applyBorder="1" applyAlignment="1">
      <alignment horizontal="left" wrapText="1"/>
    </xf>
  </cellXfs>
  <cellStyles count="81">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2_Fakt_1_6_TSK_fevral_TNS_Rostov" xfId="72"/>
    <cellStyle name="Обычный_Polezn18" xfId="73"/>
    <cellStyle name="Обычный_Контрагенты по эл  энергии1" xfId="74"/>
    <cellStyle name="Followed Hyperlink"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Финансовый 2" xfId="84"/>
    <cellStyle name="Хороший" xfId="85"/>
    <cellStyle name="㼿" xfId="86"/>
    <cellStyle name="㼿?" xfId="87"/>
    <cellStyle name="㼿㼿" xfId="88"/>
    <cellStyle name="㼿㼿?" xfId="89"/>
    <cellStyle name="㼿㼿㼿" xfId="90"/>
    <cellStyle name="㼿㼿㼿?" xfId="91"/>
    <cellStyle name="㼿㼿㼿㼿" xfId="92"/>
    <cellStyle name="㼿㼿㼿㼿?" xfId="93"/>
    <cellStyle name="㼿㼿㼿㼿㼿"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1</xdr:col>
      <xdr:colOff>4648200</xdr:colOff>
      <xdr:row>4</xdr:row>
      <xdr:rowOff>0</xdr:rowOff>
    </xdr:to>
    <xdr:pic>
      <xdr:nvPicPr>
        <xdr:cNvPr id="1" name="Рисунок 77" descr="5рсмэнергосбыт"/>
        <xdr:cNvPicPr preferRelativeResize="1">
          <a:picLocks noChangeAspect="1"/>
        </xdr:cNvPicPr>
      </xdr:nvPicPr>
      <xdr:blipFill>
        <a:blip r:embed="rId1"/>
        <a:stretch>
          <a:fillRect/>
        </a:stretch>
      </xdr:blipFill>
      <xdr:spPr>
        <a:xfrm>
          <a:off x="800100" y="171450"/>
          <a:ext cx="4629150"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DATA\Public_new\&#1050;&#1086;&#1084;&#1084;&#1077;&#1088;&#1095;&#1077;&#1089;&#1082;&#1072;&#1103;%20&#1089;&#1083;&#1091;&#1078;&#1073;&#1072;\&#1040;&#1073;&#1086;&#1085;&#1077;&#1085;&#1090;&#1089;&#1082;&#1080;&#1081;%20&#1086;&#1090;&#1076;&#1077;&#1083;\&#1064;&#1072;&#1093;&#1086;&#1074;&#1072;\&#1056;&#1057;&#1052;&#1069;\_&#1062;&#1077;&#1085;&#1099;%20&#1058;&#1053;&#1057;%20&#1101;&#1085;&#1077;&#1088;&#1075;&#1086;\2020\Fakt_1_6_TSK_fevral_TNS_Rosto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УНЦ до 670 кВт"/>
      <sheetName val="ПУНЦ 670 кВт - 10 МВт"/>
      <sheetName val="ПУНЦ от 10 МВт"/>
      <sheetName val="1, 2 ц.к."/>
      <sheetName val="третья ц.к."/>
      <sheetName val="четвертая ц.к."/>
      <sheetName val="пятая ц.к."/>
      <sheetName val="шестая ц.к."/>
      <sheetName val="3-4 ц.к. куп-прдж"/>
      <sheetName val="5-6 ц.к. куп-прдж"/>
      <sheetName val="ФСК 4ЦК до 220 кВ"/>
      <sheetName val="ФСК 6ЦК до 220 кВ"/>
    </sheetNames>
    <sheetDataSet>
      <sheetData sheetId="0">
        <row r="13">
          <cell r="H13">
            <v>2954.84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mailto:0100015@oaorsm.ru" TargetMode="Externa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tns-rostov@rostov.tns-e.ru"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7"/>
  <sheetViews>
    <sheetView zoomScale="80" zoomScaleNormal="80" zoomScaleSheetLayoutView="80" zoomScalePageLayoutView="0" workbookViewId="0" topLeftCell="A1">
      <selection activeCell="A1" sqref="A1:H1"/>
    </sheetView>
  </sheetViews>
  <sheetFormatPr defaultColWidth="9.00390625" defaultRowHeight="12.75"/>
  <cols>
    <col min="1" max="2" width="6.75390625" style="1" customWidth="1"/>
    <col min="3" max="3" width="32.75390625" style="1" customWidth="1"/>
    <col min="4" max="4" width="6.75390625" style="1" customWidth="1"/>
    <col min="5" max="5" width="87.125" style="1" customWidth="1"/>
    <col min="6" max="6" width="19.25390625" style="1" hidden="1" customWidth="1"/>
    <col min="7" max="7" width="62.625" style="2" customWidth="1"/>
    <col min="8" max="8" width="25.75390625" style="1" customWidth="1"/>
    <col min="9" max="16384" width="9.125" style="1" customWidth="1"/>
  </cols>
  <sheetData>
    <row r="1" spans="1:8" ht="19.5" customHeight="1">
      <c r="A1" s="235" t="s">
        <v>48</v>
      </c>
      <c r="B1" s="236"/>
      <c r="C1" s="236"/>
      <c r="D1" s="236"/>
      <c r="E1" s="236"/>
      <c r="F1" s="236"/>
      <c r="G1" s="236"/>
      <c r="H1" s="236"/>
    </row>
    <row r="2" spans="1:8" ht="19.5" customHeight="1" thickBot="1">
      <c r="A2" s="237" t="s">
        <v>108</v>
      </c>
      <c r="B2" s="237"/>
      <c r="C2" s="237"/>
      <c r="D2" s="237"/>
      <c r="E2" s="237"/>
      <c r="F2" s="237"/>
      <c r="G2" s="237"/>
      <c r="H2" s="237"/>
    </row>
    <row r="3" spans="1:8" ht="19.5" thickBot="1">
      <c r="A3" s="238" t="s">
        <v>238</v>
      </c>
      <c r="B3" s="239"/>
      <c r="C3" s="240" t="s">
        <v>239</v>
      </c>
      <c r="D3" s="241"/>
      <c r="E3" s="241"/>
      <c r="F3" s="3" t="s">
        <v>240</v>
      </c>
      <c r="G3" s="4" t="s">
        <v>243</v>
      </c>
      <c r="H3" s="5" t="s">
        <v>244</v>
      </c>
    </row>
    <row r="4" spans="1:8" ht="60" customHeight="1" thickBot="1">
      <c r="A4" s="228">
        <v>20</v>
      </c>
      <c r="B4" s="14" t="s">
        <v>245</v>
      </c>
      <c r="C4" s="232" t="s">
        <v>466</v>
      </c>
      <c r="D4" s="233"/>
      <c r="E4" s="234"/>
      <c r="F4" s="19" t="s">
        <v>246</v>
      </c>
      <c r="G4" s="225" t="s">
        <v>100</v>
      </c>
      <c r="H4" s="45" t="s">
        <v>19</v>
      </c>
    </row>
    <row r="5" spans="1:8" ht="114.75" thickBot="1">
      <c r="A5" s="228"/>
      <c r="B5" s="15" t="s">
        <v>247</v>
      </c>
      <c r="C5" s="49" t="s">
        <v>467</v>
      </c>
      <c r="D5" s="36">
        <v>1</v>
      </c>
      <c r="E5" s="49" t="s">
        <v>436</v>
      </c>
      <c r="F5" s="37" t="s">
        <v>246</v>
      </c>
      <c r="G5" s="226"/>
      <c r="H5" s="46" t="s">
        <v>419</v>
      </c>
    </row>
    <row r="6" spans="1:8" ht="86.25" thickBot="1">
      <c r="A6" s="228"/>
      <c r="B6" s="14" t="s">
        <v>248</v>
      </c>
      <c r="C6" s="50" t="s">
        <v>468</v>
      </c>
      <c r="D6" s="38">
        <v>1</v>
      </c>
      <c r="E6" s="50" t="s">
        <v>437</v>
      </c>
      <c r="F6" s="39" t="s">
        <v>246</v>
      </c>
      <c r="G6" s="227"/>
      <c r="H6" s="47" t="s">
        <v>420</v>
      </c>
    </row>
    <row r="7" spans="1:8" ht="57" customHeight="1" thickBot="1">
      <c r="A7" s="228"/>
      <c r="B7" s="16" t="s">
        <v>249</v>
      </c>
      <c r="C7" s="229" t="s">
        <v>223</v>
      </c>
      <c r="D7" s="230"/>
      <c r="E7" s="231"/>
      <c r="F7" s="143" t="s">
        <v>246</v>
      </c>
      <c r="G7" s="51" t="s">
        <v>101</v>
      </c>
      <c r="H7" s="47" t="s">
        <v>491</v>
      </c>
    </row>
    <row r="8" spans="1:8" ht="57.75" thickBot="1">
      <c r="A8" s="228"/>
      <c r="B8" s="17" t="s">
        <v>250</v>
      </c>
      <c r="C8" s="219" t="s">
        <v>224</v>
      </c>
      <c r="D8" s="220"/>
      <c r="E8" s="221"/>
      <c r="F8" s="41" t="s">
        <v>246</v>
      </c>
      <c r="G8" s="51" t="s">
        <v>417</v>
      </c>
      <c r="H8" s="47" t="s">
        <v>421</v>
      </c>
    </row>
    <row r="9" spans="1:8" ht="86.25" customHeight="1" thickBot="1">
      <c r="A9" s="228"/>
      <c r="B9" s="16" t="s">
        <v>251</v>
      </c>
      <c r="C9" s="229" t="s">
        <v>225</v>
      </c>
      <c r="D9" s="230"/>
      <c r="E9" s="231"/>
      <c r="F9" s="40" t="s">
        <v>246</v>
      </c>
      <c r="G9" s="158" t="s">
        <v>15</v>
      </c>
      <c r="H9" s="47" t="s">
        <v>491</v>
      </c>
    </row>
    <row r="10" spans="1:8" ht="57.75" thickBot="1">
      <c r="A10" s="228"/>
      <c r="B10" s="17" t="s">
        <v>252</v>
      </c>
      <c r="C10" s="219" t="s">
        <v>226</v>
      </c>
      <c r="D10" s="220"/>
      <c r="E10" s="221"/>
      <c r="F10" s="41" t="s">
        <v>18</v>
      </c>
      <c r="G10" s="51" t="s">
        <v>16</v>
      </c>
      <c r="H10" s="47" t="s">
        <v>422</v>
      </c>
    </row>
    <row r="11" spans="1:8" ht="57.75" thickBot="1">
      <c r="A11" s="228"/>
      <c r="B11" s="16" t="s">
        <v>253</v>
      </c>
      <c r="C11" s="222" t="s">
        <v>31</v>
      </c>
      <c r="D11" s="223"/>
      <c r="E11" s="224"/>
      <c r="F11" s="42" t="s">
        <v>246</v>
      </c>
      <c r="G11" s="157" t="s">
        <v>17</v>
      </c>
      <c r="H11" s="163" t="s">
        <v>87</v>
      </c>
    </row>
    <row r="12" spans="1:10" ht="121.5" customHeight="1" thickBot="1">
      <c r="A12" s="161"/>
      <c r="B12" s="17" t="s">
        <v>494</v>
      </c>
      <c r="C12" s="229" t="s">
        <v>84</v>
      </c>
      <c r="D12" s="230"/>
      <c r="E12" s="230"/>
      <c r="F12" s="164"/>
      <c r="G12" s="51" t="s">
        <v>392</v>
      </c>
      <c r="H12" s="165" t="s">
        <v>423</v>
      </c>
      <c r="J12" s="165"/>
    </row>
    <row r="13" spans="1:8" ht="87" customHeight="1" thickBot="1">
      <c r="A13" s="161"/>
      <c r="B13" s="16" t="s">
        <v>88</v>
      </c>
      <c r="C13" s="229" t="s">
        <v>89</v>
      </c>
      <c r="D13" s="230"/>
      <c r="E13" s="230"/>
      <c r="F13" s="162"/>
      <c r="G13" s="156" t="s">
        <v>393</v>
      </c>
      <c r="H13" s="163" t="s">
        <v>90</v>
      </c>
    </row>
    <row r="14" spans="1:8" ht="129.75" customHeight="1" thickBot="1">
      <c r="A14" s="217">
        <v>9</v>
      </c>
      <c r="B14" s="15" t="s">
        <v>245</v>
      </c>
      <c r="C14" s="52" t="s">
        <v>32</v>
      </c>
      <c r="D14" s="43">
        <v>1</v>
      </c>
      <c r="E14" s="56" t="s">
        <v>255</v>
      </c>
      <c r="F14" s="54" t="s">
        <v>256</v>
      </c>
      <c r="G14" s="51" t="s">
        <v>138</v>
      </c>
      <c r="H14" s="48" t="s">
        <v>395</v>
      </c>
    </row>
    <row r="15" spans="1:8" ht="129.75" customHeight="1" thickBot="1">
      <c r="A15" s="218"/>
      <c r="B15" s="18" t="s">
        <v>247</v>
      </c>
      <c r="C15" s="53" t="s">
        <v>33</v>
      </c>
      <c r="D15" s="44">
        <v>2</v>
      </c>
      <c r="E15" s="57" t="s">
        <v>257</v>
      </c>
      <c r="F15" s="55" t="s">
        <v>256</v>
      </c>
      <c r="G15" s="51" t="s">
        <v>95</v>
      </c>
      <c r="H15" s="170" t="s">
        <v>424</v>
      </c>
    </row>
    <row r="17" ht="15">
      <c r="A17" s="68"/>
    </row>
  </sheetData>
  <sheetProtection/>
  <mergeCells count="15">
    <mergeCell ref="C7:E7"/>
    <mergeCell ref="A1:H1"/>
    <mergeCell ref="A2:H2"/>
    <mergeCell ref="A3:B3"/>
    <mergeCell ref="C3:E3"/>
    <mergeCell ref="A14:A15"/>
    <mergeCell ref="C10:E10"/>
    <mergeCell ref="C11:E11"/>
    <mergeCell ref="G4:G6"/>
    <mergeCell ref="A4:A11"/>
    <mergeCell ref="C12:E12"/>
    <mergeCell ref="C13:E13"/>
    <mergeCell ref="C9:E9"/>
    <mergeCell ref="C4:E4"/>
    <mergeCell ref="C8:E8"/>
  </mergeCells>
  <hyperlinks>
    <hyperlink ref="H4" location="'п.п. 20 а'!A1" display="вкладка п.п. 20 а"/>
    <hyperlink ref="H5" location="'п.п. 20 б'!A1" display="вкладка п.п. 20 б"/>
    <hyperlink ref="H6" location="'п.п. 20 в'!A1" display="вкладка п.п. 20 в"/>
    <hyperlink ref="H7" location="'п.п. 20 г '!A1" display="вкладка п.п. 20 г"/>
    <hyperlink ref="H8" location="'п.п. 20 д'!A1" display="вкладка п.п. 20 д"/>
    <hyperlink ref="H10" location="'п.п. 20 ж'!A1" display="вкладка п.п. 20 ж"/>
    <hyperlink ref="H11" location="'п.п. 20 з'!A1" display="вкладка п.п. 20 з"/>
    <hyperlink ref="H14" location="'п.п. 9 а'!A1" display="Информация на сайте в разделе &quot;Отчетность&quot;"/>
    <hyperlink ref="H12" location="'п.п. 20 к'!A1" display="вкладка п.п. 20 з"/>
    <hyperlink ref="H9" location="'п.п. 20 г '!A1" display="вкладка п.п. 20 г"/>
    <hyperlink ref="H13" location="'п.п. 20 л'!A1" display="вкладка п.п. 20 л"/>
    <hyperlink ref="H15" location="'п.п. 9 б'!A1" display="вкладка п.п. 9 б"/>
  </hyperlinks>
  <printOptions/>
  <pageMargins left="0.7" right="0.7" top="0.75" bottom="0.75" header="0.3" footer="0.3"/>
  <pageSetup horizontalDpi="600" verticalDpi="600" orientation="portrait" paperSize="9" scale="39" r:id="rId1"/>
</worksheet>
</file>

<file path=xl/worksheets/sheet10.xml><?xml version="1.0" encoding="utf-8"?>
<worksheet xmlns="http://schemas.openxmlformats.org/spreadsheetml/2006/main" xmlns:r="http://schemas.openxmlformats.org/officeDocument/2006/relationships">
  <dimension ref="A1:D3"/>
  <sheetViews>
    <sheetView zoomScalePageLayoutView="0" workbookViewId="0" topLeftCell="A1">
      <selection activeCell="A1" sqref="A1"/>
    </sheetView>
  </sheetViews>
  <sheetFormatPr defaultColWidth="9.00390625" defaultRowHeight="12.75"/>
  <cols>
    <col min="1" max="16384" width="9.125" style="10" customWidth="1"/>
  </cols>
  <sheetData>
    <row r="1" spans="1:4" ht="12.75">
      <c r="A1" s="22" t="s">
        <v>373</v>
      </c>
      <c r="B1" s="324"/>
      <c r="C1" s="324"/>
      <c r="D1" s="324"/>
    </row>
    <row r="3" ht="15">
      <c r="B3" s="59" t="s">
        <v>234</v>
      </c>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O6"/>
  <sheetViews>
    <sheetView zoomScalePageLayoutView="0" workbookViewId="0" topLeftCell="A1">
      <selection activeCell="L33" sqref="L33"/>
    </sheetView>
  </sheetViews>
  <sheetFormatPr defaultColWidth="9.00390625" defaultRowHeight="12.75"/>
  <cols>
    <col min="1" max="14" width="9.125" style="10" customWidth="1"/>
    <col min="15" max="15" width="29.375" style="10" customWidth="1"/>
    <col min="16" max="16384" width="9.125" style="10" customWidth="1"/>
  </cols>
  <sheetData>
    <row r="1" spans="1:4" ht="12.75">
      <c r="A1" s="22" t="s">
        <v>373</v>
      </c>
      <c r="B1" s="324"/>
      <c r="C1" s="324"/>
      <c r="D1" s="324"/>
    </row>
    <row r="3" spans="2:15" ht="55.5" customHeight="1">
      <c r="B3" s="325" t="s">
        <v>91</v>
      </c>
      <c r="C3" s="325"/>
      <c r="D3" s="325"/>
      <c r="E3" s="325"/>
      <c r="F3" s="325"/>
      <c r="G3" s="325"/>
      <c r="H3" s="325"/>
      <c r="I3" s="325"/>
      <c r="J3" s="325"/>
      <c r="K3" s="325"/>
      <c r="L3" s="325"/>
      <c r="M3" s="325"/>
      <c r="N3" s="325"/>
      <c r="O3" s="167" t="s">
        <v>94</v>
      </c>
    </row>
    <row r="4" spans="2:14" ht="15">
      <c r="B4" s="166"/>
      <c r="C4" s="159"/>
      <c r="D4" s="159"/>
      <c r="E4" s="159"/>
      <c r="F4" s="159"/>
      <c r="G4" s="159"/>
      <c r="H4" s="159"/>
      <c r="I4" s="159"/>
      <c r="J4" s="159"/>
      <c r="K4" s="159"/>
      <c r="L4" s="159"/>
      <c r="M4" s="159"/>
      <c r="N4" s="159"/>
    </row>
    <row r="5" spans="2:14" ht="12.75">
      <c r="B5" s="159"/>
      <c r="C5" s="159"/>
      <c r="D5" s="159"/>
      <c r="E5" s="159"/>
      <c r="F5" s="159"/>
      <c r="G5" s="159"/>
      <c r="H5" s="159"/>
      <c r="I5" s="159"/>
      <c r="J5" s="159"/>
      <c r="K5" s="159"/>
      <c r="L5" s="159"/>
      <c r="M5" s="159"/>
      <c r="N5" s="159"/>
    </row>
    <row r="6" spans="2:15" ht="59.25" customHeight="1">
      <c r="B6" s="325" t="s">
        <v>92</v>
      </c>
      <c r="C6" s="325"/>
      <c r="D6" s="325"/>
      <c r="E6" s="325"/>
      <c r="F6" s="325"/>
      <c r="G6" s="325"/>
      <c r="H6" s="325"/>
      <c r="I6" s="325"/>
      <c r="J6" s="325"/>
      <c r="K6" s="325"/>
      <c r="L6" s="325"/>
      <c r="M6" s="325"/>
      <c r="N6" s="325"/>
      <c r="O6" s="168" t="s">
        <v>93</v>
      </c>
    </row>
  </sheetData>
  <sheetProtection/>
  <mergeCells count="3">
    <mergeCell ref="B1:D1"/>
    <mergeCell ref="B3:N3"/>
    <mergeCell ref="B6:N6"/>
  </mergeCells>
  <hyperlinks>
    <hyperlink ref="A1" location="Главная!A1" display="Главная ↑"/>
    <hyperlink ref="O6" r:id="rId1" display="0100015@oaorsm.r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4"/>
  <sheetViews>
    <sheetView zoomScalePageLayoutView="0" workbookViewId="0" topLeftCell="A1">
      <selection activeCell="A1" sqref="A1"/>
    </sheetView>
  </sheetViews>
  <sheetFormatPr defaultColWidth="9.00390625" defaultRowHeight="12.75"/>
  <cols>
    <col min="1" max="16384" width="9.125" style="10" customWidth="1"/>
  </cols>
  <sheetData>
    <row r="1" spans="1:4" ht="12.75">
      <c r="A1" s="22" t="s">
        <v>373</v>
      </c>
      <c r="B1" s="324"/>
      <c r="C1" s="324"/>
      <c r="D1" s="324"/>
    </row>
    <row r="3" ht="15">
      <c r="B3" s="59" t="s">
        <v>85</v>
      </c>
    </row>
    <row r="4" ht="15">
      <c r="B4" s="59" t="s">
        <v>86</v>
      </c>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1"/>
  <sheetViews>
    <sheetView zoomScalePageLayoutView="0" workbookViewId="0" topLeftCell="A1">
      <selection activeCell="A1" sqref="A1"/>
    </sheetView>
  </sheetViews>
  <sheetFormatPr defaultColWidth="9.00390625" defaultRowHeight="12.75"/>
  <cols>
    <col min="1" max="16384" width="9.125" style="10" customWidth="1"/>
  </cols>
  <sheetData>
    <row r="1" spans="1:4" ht="12.75">
      <c r="A1" s="22" t="s">
        <v>373</v>
      </c>
      <c r="B1" s="324"/>
      <c r="C1" s="324"/>
      <c r="D1" s="324"/>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D4"/>
  <sheetViews>
    <sheetView zoomScalePageLayoutView="0" workbookViewId="0" topLeftCell="A1">
      <selection activeCell="B5" sqref="B5"/>
    </sheetView>
  </sheetViews>
  <sheetFormatPr defaultColWidth="9.00390625" defaultRowHeight="12.75"/>
  <cols>
    <col min="1" max="1" width="4.25390625" style="10" customWidth="1"/>
    <col min="2" max="2" width="9.125" style="10" customWidth="1"/>
    <col min="3" max="3" width="72.00390625" style="10" customWidth="1"/>
    <col min="4" max="4" width="9.125" style="10" customWidth="1"/>
    <col min="5" max="5" width="19.75390625" style="10" customWidth="1"/>
    <col min="6" max="6" width="22.25390625" style="10" customWidth="1"/>
    <col min="7" max="16384" width="9.125" style="10" customWidth="1"/>
  </cols>
  <sheetData>
    <row r="1" spans="1:4" ht="12.75">
      <c r="A1" s="22" t="s">
        <v>373</v>
      </c>
      <c r="B1" s="20"/>
      <c r="C1" s="20"/>
      <c r="D1" s="20"/>
    </row>
    <row r="4" ht="12.75">
      <c r="B4" s="10" t="s">
        <v>396</v>
      </c>
    </row>
  </sheetData>
  <sheetProtection/>
  <hyperlinks>
    <hyperlink ref="A1" location="Главная!A1" display="Главная ↑"/>
  </hyperlinks>
  <printOptions/>
  <pageMargins left="0" right="0" top="0" bottom="0" header="0" footer="0"/>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BI60"/>
  <sheetViews>
    <sheetView showGridLines="0" tabSelected="1" zoomScale="90" zoomScaleNormal="90" zoomScaleSheetLayoutView="75" zoomScalePageLayoutView="0" workbookViewId="0" topLeftCell="A1">
      <pane xSplit="5" topLeftCell="F1" activePane="topRight" state="frozen"/>
      <selection pane="topLeft" activeCell="A1" sqref="A1"/>
      <selection pane="topRight" activeCell="BF18" sqref="BF18"/>
    </sheetView>
  </sheetViews>
  <sheetFormatPr defaultColWidth="9.00390625" defaultRowHeight="12.75"/>
  <cols>
    <col min="1" max="1" width="4.75390625" style="103" customWidth="1"/>
    <col min="2" max="2" width="4.75390625" style="102" customWidth="1"/>
    <col min="3" max="3" width="29.375" style="103" customWidth="1"/>
    <col min="4" max="4" width="72.875" style="103" customWidth="1"/>
    <col min="5" max="5" width="16.75390625" style="103" customWidth="1"/>
    <col min="6" max="9" width="16.75390625" style="99" customWidth="1"/>
    <col min="10" max="25" width="16.75390625" style="103" customWidth="1"/>
    <col min="26" max="33" width="16.75390625" style="103" hidden="1" customWidth="1"/>
    <col min="34" max="61" width="16.75390625" style="103" customWidth="1"/>
    <col min="62" max="16384" width="9.125" style="103" customWidth="1"/>
  </cols>
  <sheetData>
    <row r="1" ht="15.75">
      <c r="A1" s="101" t="s">
        <v>373</v>
      </c>
    </row>
    <row r="2" spans="1:61" ht="15.75" hidden="1">
      <c r="A2" s="104" t="s">
        <v>456</v>
      </c>
      <c r="F2" s="98"/>
      <c r="G2" s="97"/>
      <c r="I2" s="100"/>
      <c r="J2" s="98"/>
      <c r="K2" s="97"/>
      <c r="L2" s="99"/>
      <c r="M2" s="100"/>
      <c r="N2" s="98"/>
      <c r="O2" s="97"/>
      <c r="P2" s="99"/>
      <c r="Q2" s="100"/>
      <c r="R2" s="98"/>
      <c r="S2" s="97"/>
      <c r="T2" s="99"/>
      <c r="U2" s="100"/>
      <c r="V2" s="98"/>
      <c r="W2" s="97"/>
      <c r="X2" s="99"/>
      <c r="Y2" s="100"/>
      <c r="Z2" s="98"/>
      <c r="AA2" s="97"/>
      <c r="AB2" s="99"/>
      <c r="AC2" s="100"/>
      <c r="AD2" s="98"/>
      <c r="AE2" s="97"/>
      <c r="AF2" s="99"/>
      <c r="AG2" s="100"/>
      <c r="AH2" s="98"/>
      <c r="AI2" s="97"/>
      <c r="AJ2" s="99"/>
      <c r="AK2" s="100"/>
      <c r="AL2" s="98"/>
      <c r="AM2" s="97"/>
      <c r="AN2" s="99"/>
      <c r="AO2" s="100"/>
      <c r="AP2" s="98"/>
      <c r="AQ2" s="97"/>
      <c r="AR2" s="99"/>
      <c r="AS2" s="100"/>
      <c r="AT2" s="98"/>
      <c r="AU2" s="97"/>
      <c r="AV2" s="99"/>
      <c r="AW2" s="100"/>
      <c r="AX2" s="98"/>
      <c r="AY2" s="97"/>
      <c r="AZ2" s="99"/>
      <c r="BA2" s="100"/>
      <c r="BB2" s="98"/>
      <c r="BC2" s="97"/>
      <c r="BD2" s="99"/>
      <c r="BE2" s="100"/>
      <c r="BF2" s="98"/>
      <c r="BG2" s="97"/>
      <c r="BH2" s="99"/>
      <c r="BI2" s="100"/>
    </row>
    <row r="3" spans="1:61" ht="15.75" hidden="1">
      <c r="A3" s="105" t="s">
        <v>139</v>
      </c>
      <c r="F3" s="98"/>
      <c r="G3" s="97"/>
      <c r="I3" s="100"/>
      <c r="J3" s="98"/>
      <c r="K3" s="97"/>
      <c r="L3" s="99"/>
      <c r="M3" s="100"/>
      <c r="N3" s="98"/>
      <c r="O3" s="97"/>
      <c r="P3" s="99"/>
      <c r="Q3" s="100"/>
      <c r="R3" s="98"/>
      <c r="S3" s="97"/>
      <c r="T3" s="99"/>
      <c r="U3" s="100"/>
      <c r="V3" s="98"/>
      <c r="W3" s="97"/>
      <c r="X3" s="99"/>
      <c r="Y3" s="100"/>
      <c r="Z3" s="98"/>
      <c r="AA3" s="97"/>
      <c r="AB3" s="99"/>
      <c r="AC3" s="100"/>
      <c r="AD3" s="98"/>
      <c r="AE3" s="97"/>
      <c r="AF3" s="99"/>
      <c r="AG3" s="100"/>
      <c r="AH3" s="98"/>
      <c r="AI3" s="97"/>
      <c r="AJ3" s="99"/>
      <c r="AK3" s="100"/>
      <c r="AL3" s="98"/>
      <c r="AM3" s="97"/>
      <c r="AN3" s="99"/>
      <c r="AO3" s="100"/>
      <c r="AP3" s="98"/>
      <c r="AQ3" s="97"/>
      <c r="AR3" s="99"/>
      <c r="AS3" s="100"/>
      <c r="AT3" s="98"/>
      <c r="AU3" s="97"/>
      <c r="AV3" s="99"/>
      <c r="AW3" s="100"/>
      <c r="AX3" s="98"/>
      <c r="AY3" s="97"/>
      <c r="AZ3" s="99"/>
      <c r="BA3" s="100"/>
      <c r="BB3" s="98"/>
      <c r="BC3" s="97"/>
      <c r="BD3" s="99"/>
      <c r="BE3" s="100"/>
      <c r="BF3" s="98"/>
      <c r="BG3" s="97"/>
      <c r="BH3" s="99"/>
      <c r="BI3" s="100"/>
    </row>
    <row r="4" spans="1:61" ht="15.75" hidden="1">
      <c r="A4" s="105" t="s">
        <v>34</v>
      </c>
      <c r="F4" s="98"/>
      <c r="G4" s="97"/>
      <c r="I4" s="100"/>
      <c r="J4" s="98"/>
      <c r="K4" s="97"/>
      <c r="L4" s="99"/>
      <c r="M4" s="100"/>
      <c r="N4" s="98"/>
      <c r="O4" s="97"/>
      <c r="P4" s="99"/>
      <c r="Q4" s="100"/>
      <c r="R4" s="98"/>
      <c r="S4" s="97"/>
      <c r="T4" s="99"/>
      <c r="U4" s="100"/>
      <c r="V4" s="98"/>
      <c r="W4" s="97"/>
      <c r="X4" s="99"/>
      <c r="Y4" s="100"/>
      <c r="Z4" s="98"/>
      <c r="AA4" s="97"/>
      <c r="AB4" s="99"/>
      <c r="AC4" s="100"/>
      <c r="AD4" s="98"/>
      <c r="AE4" s="97"/>
      <c r="AF4" s="99"/>
      <c r="AG4" s="100"/>
      <c r="AH4" s="98"/>
      <c r="AI4" s="97"/>
      <c r="AJ4" s="99"/>
      <c r="AK4" s="100"/>
      <c r="AL4" s="98"/>
      <c r="AM4" s="97"/>
      <c r="AN4" s="99"/>
      <c r="AO4" s="100"/>
      <c r="AP4" s="98"/>
      <c r="AQ4" s="97"/>
      <c r="AR4" s="99"/>
      <c r="AS4" s="100"/>
      <c r="AT4" s="98"/>
      <c r="AU4" s="97"/>
      <c r="AV4" s="99"/>
      <c r="AW4" s="100"/>
      <c r="AX4" s="98"/>
      <c r="AY4" s="97"/>
      <c r="AZ4" s="99"/>
      <c r="BA4" s="100"/>
      <c r="BB4" s="98"/>
      <c r="BC4" s="97"/>
      <c r="BD4" s="99"/>
      <c r="BE4" s="100"/>
      <c r="BF4" s="98"/>
      <c r="BG4" s="97"/>
      <c r="BH4" s="99"/>
      <c r="BI4" s="100"/>
    </row>
    <row r="5" spans="1:61" ht="15.75" hidden="1">
      <c r="A5" s="105" t="s">
        <v>35</v>
      </c>
      <c r="F5" s="98"/>
      <c r="G5" s="97"/>
      <c r="I5" s="100"/>
      <c r="J5" s="98"/>
      <c r="K5" s="97"/>
      <c r="L5" s="99"/>
      <c r="M5" s="100"/>
      <c r="N5" s="98"/>
      <c r="O5" s="97"/>
      <c r="P5" s="99"/>
      <c r="Q5" s="100"/>
      <c r="R5" s="98"/>
      <c r="S5" s="97"/>
      <c r="T5" s="99"/>
      <c r="U5" s="100"/>
      <c r="V5" s="98"/>
      <c r="W5" s="97"/>
      <c r="X5" s="99"/>
      <c r="Y5" s="100"/>
      <c r="Z5" s="98"/>
      <c r="AA5" s="97"/>
      <c r="AB5" s="99"/>
      <c r="AC5" s="100"/>
      <c r="AD5" s="98"/>
      <c r="AE5" s="97"/>
      <c r="AF5" s="99"/>
      <c r="AG5" s="100"/>
      <c r="AH5" s="98"/>
      <c r="AI5" s="97"/>
      <c r="AJ5" s="99"/>
      <c r="AK5" s="100"/>
      <c r="AL5" s="98"/>
      <c r="AM5" s="97"/>
      <c r="AN5" s="99"/>
      <c r="AO5" s="100"/>
      <c r="AP5" s="98"/>
      <c r="AQ5" s="97"/>
      <c r="AR5" s="99"/>
      <c r="AS5" s="100"/>
      <c r="AT5" s="98"/>
      <c r="AU5" s="97"/>
      <c r="AV5" s="99"/>
      <c r="AW5" s="100"/>
      <c r="AX5" s="98"/>
      <c r="AY5" s="97"/>
      <c r="AZ5" s="99"/>
      <c r="BA5" s="100"/>
      <c r="BB5" s="98"/>
      <c r="BC5" s="97"/>
      <c r="BD5" s="99"/>
      <c r="BE5" s="100"/>
      <c r="BF5" s="98"/>
      <c r="BG5" s="97"/>
      <c r="BH5" s="99"/>
      <c r="BI5" s="100"/>
    </row>
    <row r="6" spans="1:61" ht="16.5" thickBot="1">
      <c r="A6" s="105"/>
      <c r="F6" s="98"/>
      <c r="G6" s="97"/>
      <c r="I6" s="100"/>
      <c r="J6" s="98"/>
      <c r="K6" s="97"/>
      <c r="L6" s="99"/>
      <c r="M6" s="100"/>
      <c r="N6" s="98"/>
      <c r="O6" s="97"/>
      <c r="P6" s="99"/>
      <c r="Q6" s="100"/>
      <c r="R6" s="98"/>
      <c r="S6" s="97"/>
      <c r="T6" s="99"/>
      <c r="U6" s="100"/>
      <c r="V6" s="98"/>
      <c r="W6" s="97"/>
      <c r="X6" s="99"/>
      <c r="Y6" s="100"/>
      <c r="Z6" s="98"/>
      <c r="AA6" s="97"/>
      <c r="AB6" s="99"/>
      <c r="AC6" s="100"/>
      <c r="AD6" s="98"/>
      <c r="AE6" s="97"/>
      <c r="AF6" s="99"/>
      <c r="AG6" s="100"/>
      <c r="AH6" s="98"/>
      <c r="AI6" s="97"/>
      <c r="AJ6" s="99"/>
      <c r="AK6" s="100"/>
      <c r="AL6" s="98"/>
      <c r="AM6" s="97"/>
      <c r="AN6" s="99"/>
      <c r="AO6" s="100"/>
      <c r="AP6" s="98"/>
      <c r="AQ6" s="97"/>
      <c r="AR6" s="99"/>
      <c r="AS6" s="100"/>
      <c r="AT6" s="98"/>
      <c r="AU6" s="97"/>
      <c r="AV6" s="99"/>
      <c r="AW6" s="100"/>
      <c r="AX6" s="98"/>
      <c r="AY6" s="97"/>
      <c r="AZ6" s="99"/>
      <c r="BA6" s="100"/>
      <c r="BB6" s="98"/>
      <c r="BC6" s="97"/>
      <c r="BD6" s="99"/>
      <c r="BE6" s="100"/>
      <c r="BF6" s="98"/>
      <c r="BG6" s="97"/>
      <c r="BH6" s="99"/>
      <c r="BI6" s="100"/>
    </row>
    <row r="7" spans="2:61" ht="16.5" customHeight="1" thickBot="1">
      <c r="B7" s="248" t="s">
        <v>131</v>
      </c>
      <c r="C7" s="249"/>
      <c r="D7" s="249"/>
      <c r="E7" s="250"/>
      <c r="F7" s="245" t="s">
        <v>130</v>
      </c>
      <c r="G7" s="246"/>
      <c r="H7" s="246"/>
      <c r="I7" s="247"/>
      <c r="J7" s="245" t="s">
        <v>473</v>
      </c>
      <c r="K7" s="246"/>
      <c r="L7" s="246"/>
      <c r="M7" s="247"/>
      <c r="N7" s="245" t="s">
        <v>474</v>
      </c>
      <c r="O7" s="246"/>
      <c r="P7" s="246"/>
      <c r="Q7" s="247"/>
      <c r="R7" s="245" t="s">
        <v>475</v>
      </c>
      <c r="S7" s="246"/>
      <c r="T7" s="246"/>
      <c r="U7" s="247"/>
      <c r="V7" s="245" t="s">
        <v>476</v>
      </c>
      <c r="W7" s="246"/>
      <c r="X7" s="246"/>
      <c r="Y7" s="247"/>
      <c r="Z7" s="245" t="s">
        <v>374</v>
      </c>
      <c r="AA7" s="246"/>
      <c r="AB7" s="246"/>
      <c r="AC7" s="247"/>
      <c r="AD7" s="245" t="s">
        <v>375</v>
      </c>
      <c r="AE7" s="246"/>
      <c r="AF7" s="246"/>
      <c r="AG7" s="247"/>
      <c r="AH7" s="245" t="s">
        <v>477</v>
      </c>
      <c r="AI7" s="246"/>
      <c r="AJ7" s="246"/>
      <c r="AK7" s="247"/>
      <c r="AL7" s="245" t="s">
        <v>478</v>
      </c>
      <c r="AM7" s="246"/>
      <c r="AN7" s="246"/>
      <c r="AO7" s="247"/>
      <c r="AP7" s="245" t="s">
        <v>479</v>
      </c>
      <c r="AQ7" s="246"/>
      <c r="AR7" s="246"/>
      <c r="AS7" s="247"/>
      <c r="AT7" s="245" t="s">
        <v>119</v>
      </c>
      <c r="AU7" s="246"/>
      <c r="AV7" s="246"/>
      <c r="AW7" s="247"/>
      <c r="AX7" s="245" t="s">
        <v>120</v>
      </c>
      <c r="AY7" s="246"/>
      <c r="AZ7" s="246"/>
      <c r="BA7" s="247"/>
      <c r="BB7" s="245" t="s">
        <v>121</v>
      </c>
      <c r="BC7" s="246"/>
      <c r="BD7" s="246"/>
      <c r="BE7" s="247"/>
      <c r="BF7" s="245" t="s">
        <v>122</v>
      </c>
      <c r="BG7" s="246"/>
      <c r="BH7" s="246"/>
      <c r="BI7" s="247"/>
    </row>
    <row r="8" spans="2:61" ht="32.25" thickBot="1">
      <c r="B8" s="106" t="s">
        <v>109</v>
      </c>
      <c r="C8" s="258" t="s">
        <v>110</v>
      </c>
      <c r="D8" s="259"/>
      <c r="E8" s="107" t="s">
        <v>111</v>
      </c>
      <c r="F8" s="242" t="s">
        <v>112</v>
      </c>
      <c r="G8" s="243"/>
      <c r="H8" s="243"/>
      <c r="I8" s="244"/>
      <c r="J8" s="242" t="s">
        <v>112</v>
      </c>
      <c r="K8" s="243"/>
      <c r="L8" s="243"/>
      <c r="M8" s="244"/>
      <c r="N8" s="242" t="s">
        <v>112</v>
      </c>
      <c r="O8" s="243"/>
      <c r="P8" s="243"/>
      <c r="Q8" s="244"/>
      <c r="R8" s="242" t="s">
        <v>112</v>
      </c>
      <c r="S8" s="243"/>
      <c r="T8" s="243"/>
      <c r="U8" s="244"/>
      <c r="V8" s="242" t="s">
        <v>112</v>
      </c>
      <c r="W8" s="243"/>
      <c r="X8" s="243"/>
      <c r="Y8" s="244"/>
      <c r="Z8" s="242" t="s">
        <v>112</v>
      </c>
      <c r="AA8" s="243"/>
      <c r="AB8" s="243"/>
      <c r="AC8" s="244"/>
      <c r="AD8" s="242" t="s">
        <v>112</v>
      </c>
      <c r="AE8" s="243"/>
      <c r="AF8" s="243"/>
      <c r="AG8" s="244"/>
      <c r="AH8" s="245" t="s">
        <v>112</v>
      </c>
      <c r="AI8" s="246"/>
      <c r="AJ8" s="246"/>
      <c r="AK8" s="247"/>
      <c r="AL8" s="245" t="s">
        <v>112</v>
      </c>
      <c r="AM8" s="246"/>
      <c r="AN8" s="246"/>
      <c r="AO8" s="247"/>
      <c r="AP8" s="242" t="s">
        <v>112</v>
      </c>
      <c r="AQ8" s="243"/>
      <c r="AR8" s="243"/>
      <c r="AS8" s="244"/>
      <c r="AT8" s="242" t="s">
        <v>112</v>
      </c>
      <c r="AU8" s="243"/>
      <c r="AV8" s="243"/>
      <c r="AW8" s="244"/>
      <c r="AX8" s="242" t="s">
        <v>112</v>
      </c>
      <c r="AY8" s="243"/>
      <c r="AZ8" s="243"/>
      <c r="BA8" s="244"/>
      <c r="BB8" s="242" t="s">
        <v>112</v>
      </c>
      <c r="BC8" s="243"/>
      <c r="BD8" s="243"/>
      <c r="BE8" s="244"/>
      <c r="BF8" s="242" t="s">
        <v>112</v>
      </c>
      <c r="BG8" s="243"/>
      <c r="BH8" s="243"/>
      <c r="BI8" s="244"/>
    </row>
    <row r="9" spans="2:61" ht="16.5" thickBot="1">
      <c r="B9" s="255" t="s">
        <v>42</v>
      </c>
      <c r="C9" s="256"/>
      <c r="D9" s="256"/>
      <c r="E9" s="257"/>
      <c r="F9" s="108" t="s">
        <v>113</v>
      </c>
      <c r="G9" s="109" t="s">
        <v>114</v>
      </c>
      <c r="H9" s="108" t="s">
        <v>115</v>
      </c>
      <c r="I9" s="110" t="s">
        <v>152</v>
      </c>
      <c r="J9" s="108" t="s">
        <v>113</v>
      </c>
      <c r="K9" s="109" t="s">
        <v>114</v>
      </c>
      <c r="L9" s="108" t="s">
        <v>115</v>
      </c>
      <c r="M9" s="110" t="s">
        <v>152</v>
      </c>
      <c r="N9" s="108" t="s">
        <v>113</v>
      </c>
      <c r="O9" s="109" t="s">
        <v>114</v>
      </c>
      <c r="P9" s="108" t="s">
        <v>115</v>
      </c>
      <c r="Q9" s="110" t="s">
        <v>152</v>
      </c>
      <c r="R9" s="108" t="s">
        <v>113</v>
      </c>
      <c r="S9" s="109" t="s">
        <v>114</v>
      </c>
      <c r="T9" s="108" t="s">
        <v>115</v>
      </c>
      <c r="U9" s="110" t="s">
        <v>152</v>
      </c>
      <c r="V9" s="108" t="s">
        <v>113</v>
      </c>
      <c r="W9" s="109" t="s">
        <v>114</v>
      </c>
      <c r="X9" s="108" t="s">
        <v>115</v>
      </c>
      <c r="Y9" s="110" t="s">
        <v>152</v>
      </c>
      <c r="Z9" s="108" t="s">
        <v>113</v>
      </c>
      <c r="AA9" s="109" t="s">
        <v>114</v>
      </c>
      <c r="AB9" s="108" t="s">
        <v>115</v>
      </c>
      <c r="AC9" s="110" t="s">
        <v>152</v>
      </c>
      <c r="AD9" s="108" t="s">
        <v>113</v>
      </c>
      <c r="AE9" s="109" t="s">
        <v>114</v>
      </c>
      <c r="AF9" s="108" t="s">
        <v>115</v>
      </c>
      <c r="AG9" s="110" t="s">
        <v>152</v>
      </c>
      <c r="AH9" s="108" t="s">
        <v>113</v>
      </c>
      <c r="AI9" s="109" t="s">
        <v>114</v>
      </c>
      <c r="AJ9" s="108" t="s">
        <v>115</v>
      </c>
      <c r="AK9" s="110" t="s">
        <v>152</v>
      </c>
      <c r="AL9" s="108" t="s">
        <v>113</v>
      </c>
      <c r="AM9" s="109" t="s">
        <v>114</v>
      </c>
      <c r="AN9" s="108" t="s">
        <v>115</v>
      </c>
      <c r="AO9" s="110" t="s">
        <v>152</v>
      </c>
      <c r="AP9" s="108" t="s">
        <v>113</v>
      </c>
      <c r="AQ9" s="109" t="s">
        <v>114</v>
      </c>
      <c r="AR9" s="108" t="s">
        <v>115</v>
      </c>
      <c r="AS9" s="110" t="s">
        <v>152</v>
      </c>
      <c r="AT9" s="108" t="s">
        <v>113</v>
      </c>
      <c r="AU9" s="109" t="s">
        <v>114</v>
      </c>
      <c r="AV9" s="108" t="s">
        <v>115</v>
      </c>
      <c r="AW9" s="110" t="s">
        <v>152</v>
      </c>
      <c r="AX9" s="108" t="s">
        <v>113</v>
      </c>
      <c r="AY9" s="109" t="s">
        <v>114</v>
      </c>
      <c r="AZ9" s="108" t="s">
        <v>115</v>
      </c>
      <c r="BA9" s="110" t="s">
        <v>152</v>
      </c>
      <c r="BB9" s="108" t="s">
        <v>113</v>
      </c>
      <c r="BC9" s="109" t="s">
        <v>114</v>
      </c>
      <c r="BD9" s="108" t="s">
        <v>115</v>
      </c>
      <c r="BE9" s="110" t="s">
        <v>152</v>
      </c>
      <c r="BF9" s="108" t="s">
        <v>113</v>
      </c>
      <c r="BG9" s="109" t="s">
        <v>114</v>
      </c>
      <c r="BH9" s="108" t="s">
        <v>115</v>
      </c>
      <c r="BI9" s="110" t="s">
        <v>152</v>
      </c>
    </row>
    <row r="10" spans="2:61" ht="18.75" customHeight="1">
      <c r="B10" s="251">
        <v>1</v>
      </c>
      <c r="C10" s="263" t="s">
        <v>116</v>
      </c>
      <c r="D10" s="111" t="s">
        <v>128</v>
      </c>
      <c r="E10" s="112" t="s">
        <v>133</v>
      </c>
      <c r="F10" s="151">
        <f aca="true" t="shared" si="0" ref="F10:AK10">IF(F11=0,0,F12+F11+F18)</f>
        <v>6.56524</v>
      </c>
      <c r="G10" s="151">
        <f t="shared" si="0"/>
        <v>6.81198</v>
      </c>
      <c r="H10" s="151">
        <f t="shared" si="0"/>
        <v>6.8285</v>
      </c>
      <c r="I10" s="151">
        <f t="shared" si="0"/>
        <v>7.56026</v>
      </c>
      <c r="J10" s="151">
        <f t="shared" si="0"/>
        <v>5.98183</v>
      </c>
      <c r="K10" s="151">
        <f t="shared" si="0"/>
        <v>6.22857</v>
      </c>
      <c r="L10" s="151">
        <f t="shared" si="0"/>
        <v>6.24509</v>
      </c>
      <c r="M10" s="151">
        <f t="shared" si="0"/>
        <v>6.97685</v>
      </c>
      <c r="N10" s="151">
        <f t="shared" si="0"/>
        <v>0</v>
      </c>
      <c r="O10" s="151">
        <f t="shared" si="0"/>
        <v>0</v>
      </c>
      <c r="P10" s="151">
        <f t="shared" si="0"/>
        <v>0</v>
      </c>
      <c r="Q10" s="151">
        <f t="shared" si="0"/>
        <v>0</v>
      </c>
      <c r="R10" s="151">
        <f t="shared" si="0"/>
        <v>0</v>
      </c>
      <c r="S10" s="151">
        <f t="shared" si="0"/>
        <v>0</v>
      </c>
      <c r="T10" s="151">
        <f t="shared" si="0"/>
        <v>0</v>
      </c>
      <c r="U10" s="151">
        <f t="shared" si="0"/>
        <v>0</v>
      </c>
      <c r="V10" s="151">
        <f t="shared" si="0"/>
        <v>0</v>
      </c>
      <c r="W10" s="151">
        <f t="shared" si="0"/>
        <v>0</v>
      </c>
      <c r="X10" s="151">
        <f t="shared" si="0"/>
        <v>0</v>
      </c>
      <c r="Y10" s="151">
        <f t="shared" si="0"/>
        <v>0</v>
      </c>
      <c r="Z10" s="151">
        <f t="shared" si="0"/>
        <v>0</v>
      </c>
      <c r="AA10" s="151">
        <f t="shared" si="0"/>
        <v>0</v>
      </c>
      <c r="AB10" s="151">
        <f t="shared" si="0"/>
        <v>0</v>
      </c>
      <c r="AC10" s="151">
        <f t="shared" si="0"/>
        <v>0</v>
      </c>
      <c r="AD10" s="151">
        <f t="shared" si="0"/>
        <v>0</v>
      </c>
      <c r="AE10" s="151">
        <f t="shared" si="0"/>
        <v>0</v>
      </c>
      <c r="AF10" s="151">
        <f t="shared" si="0"/>
        <v>0</v>
      </c>
      <c r="AG10" s="151">
        <f t="shared" si="0"/>
        <v>0</v>
      </c>
      <c r="AH10" s="151">
        <f t="shared" si="0"/>
        <v>0</v>
      </c>
      <c r="AI10" s="151">
        <f t="shared" si="0"/>
        <v>0</v>
      </c>
      <c r="AJ10" s="151">
        <f t="shared" si="0"/>
        <v>0</v>
      </c>
      <c r="AK10" s="151">
        <f t="shared" si="0"/>
        <v>0</v>
      </c>
      <c r="AL10" s="151">
        <f aca="true" t="shared" si="1" ref="AL10:BI10">IF(AL11=0,0,AL12+AL11+AL18)</f>
        <v>0</v>
      </c>
      <c r="AM10" s="151">
        <f t="shared" si="1"/>
        <v>0</v>
      </c>
      <c r="AN10" s="151">
        <f t="shared" si="1"/>
        <v>0</v>
      </c>
      <c r="AO10" s="151">
        <f t="shared" si="1"/>
        <v>0</v>
      </c>
      <c r="AP10" s="151">
        <f t="shared" si="1"/>
        <v>0</v>
      </c>
      <c r="AQ10" s="151">
        <f t="shared" si="1"/>
        <v>0</v>
      </c>
      <c r="AR10" s="151">
        <f t="shared" si="1"/>
        <v>0</v>
      </c>
      <c r="AS10" s="151">
        <f t="shared" si="1"/>
        <v>0</v>
      </c>
      <c r="AT10" s="151">
        <f t="shared" si="1"/>
        <v>0</v>
      </c>
      <c r="AU10" s="151">
        <f t="shared" si="1"/>
        <v>0</v>
      </c>
      <c r="AV10" s="151">
        <f t="shared" si="1"/>
        <v>0</v>
      </c>
      <c r="AW10" s="151">
        <f t="shared" si="1"/>
        <v>0</v>
      </c>
      <c r="AX10" s="151">
        <f t="shared" si="1"/>
        <v>0</v>
      </c>
      <c r="AY10" s="151">
        <f t="shared" si="1"/>
        <v>0</v>
      </c>
      <c r="AZ10" s="151">
        <f t="shared" si="1"/>
        <v>0</v>
      </c>
      <c r="BA10" s="151">
        <f t="shared" si="1"/>
        <v>0</v>
      </c>
      <c r="BB10" s="151">
        <f t="shared" si="1"/>
        <v>0</v>
      </c>
      <c r="BC10" s="151">
        <f t="shared" si="1"/>
        <v>0</v>
      </c>
      <c r="BD10" s="151">
        <f t="shared" si="1"/>
        <v>0</v>
      </c>
      <c r="BE10" s="151">
        <f t="shared" si="1"/>
        <v>0</v>
      </c>
      <c r="BF10" s="151">
        <f t="shared" si="1"/>
        <v>0</v>
      </c>
      <c r="BG10" s="151">
        <f t="shared" si="1"/>
        <v>0</v>
      </c>
      <c r="BH10" s="151">
        <f t="shared" si="1"/>
        <v>0</v>
      </c>
      <c r="BI10" s="151">
        <f t="shared" si="1"/>
        <v>0</v>
      </c>
    </row>
    <row r="11" spans="2:61" ht="15.75">
      <c r="B11" s="252"/>
      <c r="C11" s="264"/>
      <c r="D11" s="113" t="s">
        <v>132</v>
      </c>
      <c r="E11" s="114" t="s">
        <v>133</v>
      </c>
      <c r="F11" s="115">
        <v>3.810709</v>
      </c>
      <c r="G11" s="115">
        <f>F11</f>
        <v>3.810709</v>
      </c>
      <c r="H11" s="115">
        <f>F11</f>
        <v>3.810709</v>
      </c>
      <c r="I11" s="115">
        <f>F11</f>
        <v>3.810709</v>
      </c>
      <c r="J11" s="115">
        <v>3.227299</v>
      </c>
      <c r="K11" s="115">
        <f>J11</f>
        <v>3.227299</v>
      </c>
      <c r="L11" s="115">
        <f>J11</f>
        <v>3.227299</v>
      </c>
      <c r="M11" s="115">
        <f>J11</f>
        <v>3.227299</v>
      </c>
      <c r="N11" s="115"/>
      <c r="O11" s="115">
        <f>N11</f>
        <v>0</v>
      </c>
      <c r="P11" s="115">
        <f>N11</f>
        <v>0</v>
      </c>
      <c r="Q11" s="115">
        <f>N11</f>
        <v>0</v>
      </c>
      <c r="R11" s="115"/>
      <c r="S11" s="115">
        <f>R11</f>
        <v>0</v>
      </c>
      <c r="T11" s="115">
        <f>R11</f>
        <v>0</v>
      </c>
      <c r="U11" s="115">
        <f>R11</f>
        <v>0</v>
      </c>
      <c r="V11" s="115"/>
      <c r="W11" s="115">
        <f>V11</f>
        <v>0</v>
      </c>
      <c r="X11" s="115">
        <f>V11</f>
        <v>0</v>
      </c>
      <c r="Y11" s="115">
        <f>V11</f>
        <v>0</v>
      </c>
      <c r="Z11" s="115"/>
      <c r="AA11" s="115"/>
      <c r="AB11" s="115"/>
      <c r="AC11" s="115"/>
      <c r="AD11" s="115"/>
      <c r="AE11" s="115"/>
      <c r="AF11" s="115"/>
      <c r="AG11" s="115"/>
      <c r="AH11" s="115"/>
      <c r="AI11" s="115">
        <f>AH11</f>
        <v>0</v>
      </c>
      <c r="AJ11" s="115">
        <f>AH11</f>
        <v>0</v>
      </c>
      <c r="AK11" s="115">
        <f>AH11</f>
        <v>0</v>
      </c>
      <c r="AL11" s="115"/>
      <c r="AM11" s="115">
        <f>AL11</f>
        <v>0</v>
      </c>
      <c r="AN11" s="115">
        <f>AL11</f>
        <v>0</v>
      </c>
      <c r="AO11" s="115">
        <f>AL11</f>
        <v>0</v>
      </c>
      <c r="AP11" s="115"/>
      <c r="AQ11" s="115">
        <f>AP11</f>
        <v>0</v>
      </c>
      <c r="AR11" s="115">
        <f>AP11</f>
        <v>0</v>
      </c>
      <c r="AS11" s="115">
        <f>AP11</f>
        <v>0</v>
      </c>
      <c r="AT11" s="115"/>
      <c r="AU11" s="115">
        <f>AT11</f>
        <v>0</v>
      </c>
      <c r="AV11" s="115">
        <f>AT11</f>
        <v>0</v>
      </c>
      <c r="AW11" s="115">
        <f>AT11</f>
        <v>0</v>
      </c>
      <c r="AX11" s="115"/>
      <c r="AY11" s="115">
        <f>AX11</f>
        <v>0</v>
      </c>
      <c r="AZ11" s="115">
        <f>AX11</f>
        <v>0</v>
      </c>
      <c r="BA11" s="115">
        <f>AX11</f>
        <v>0</v>
      </c>
      <c r="BB11" s="115"/>
      <c r="BC11" s="115">
        <f>BB11</f>
        <v>0</v>
      </c>
      <c r="BD11" s="115">
        <f>BB11</f>
        <v>0</v>
      </c>
      <c r="BE11" s="115">
        <f>BB11</f>
        <v>0</v>
      </c>
      <c r="BF11" s="115"/>
      <c r="BG11" s="115">
        <f>BF11</f>
        <v>0</v>
      </c>
      <c r="BH11" s="115">
        <f>BF11</f>
        <v>0</v>
      </c>
      <c r="BI11" s="115">
        <f>BF11</f>
        <v>0</v>
      </c>
    </row>
    <row r="12" spans="2:61" ht="15.75">
      <c r="B12" s="252"/>
      <c r="C12" s="264"/>
      <c r="D12" s="113" t="s">
        <v>117</v>
      </c>
      <c r="E12" s="114" t="s">
        <v>133</v>
      </c>
      <c r="F12" s="116">
        <f>F13+F14+F15+F16</f>
        <v>2.494531</v>
      </c>
      <c r="G12" s="116">
        <f>G13+G14+G15+G16</f>
        <v>2.741271</v>
      </c>
      <c r="H12" s="116">
        <f aca="true" t="shared" si="2" ref="H12:BI12">H13+H14+H15+H16</f>
        <v>2.757791</v>
      </c>
      <c r="I12" s="116">
        <f t="shared" si="2"/>
        <v>3.489551</v>
      </c>
      <c r="J12" s="116">
        <f t="shared" si="2"/>
        <v>2.494531</v>
      </c>
      <c r="K12" s="116">
        <f t="shared" si="2"/>
        <v>2.741271</v>
      </c>
      <c r="L12" s="116">
        <f t="shared" si="2"/>
        <v>2.757791</v>
      </c>
      <c r="M12" s="116">
        <f t="shared" si="2"/>
        <v>3.489551</v>
      </c>
      <c r="N12" s="116">
        <f>N13+N14+N15+N16</f>
        <v>2.494531</v>
      </c>
      <c r="O12" s="116">
        <f t="shared" si="2"/>
        <v>2.741271</v>
      </c>
      <c r="P12" s="116">
        <f>P13+P14+P15+P16</f>
        <v>2.757791</v>
      </c>
      <c r="Q12" s="116">
        <f t="shared" si="2"/>
        <v>3.489551</v>
      </c>
      <c r="R12" s="116">
        <f t="shared" si="2"/>
        <v>2.494531</v>
      </c>
      <c r="S12" s="116">
        <f t="shared" si="2"/>
        <v>2.741271</v>
      </c>
      <c r="T12" s="116">
        <f t="shared" si="2"/>
        <v>2.757791</v>
      </c>
      <c r="U12" s="116">
        <f t="shared" si="2"/>
        <v>3.489551</v>
      </c>
      <c r="V12" s="116">
        <f t="shared" si="2"/>
        <v>2.494531</v>
      </c>
      <c r="W12" s="116">
        <f t="shared" si="2"/>
        <v>2.741271</v>
      </c>
      <c r="X12" s="116">
        <f t="shared" si="2"/>
        <v>2.757791</v>
      </c>
      <c r="Y12" s="116">
        <f t="shared" si="2"/>
        <v>3.489551</v>
      </c>
      <c r="Z12" s="116">
        <f t="shared" si="2"/>
        <v>0.003032</v>
      </c>
      <c r="AA12" s="116">
        <f t="shared" si="2"/>
        <v>0.003032</v>
      </c>
      <c r="AB12" s="116">
        <f t="shared" si="2"/>
        <v>0.003032</v>
      </c>
      <c r="AC12" s="116">
        <f t="shared" si="2"/>
        <v>0.003032</v>
      </c>
      <c r="AD12" s="116">
        <f t="shared" si="2"/>
        <v>0.003032</v>
      </c>
      <c r="AE12" s="116">
        <f t="shared" si="2"/>
        <v>0.003032</v>
      </c>
      <c r="AF12" s="116">
        <f t="shared" si="2"/>
        <v>0.003032</v>
      </c>
      <c r="AG12" s="116">
        <f t="shared" si="2"/>
        <v>0.003032</v>
      </c>
      <c r="AH12" s="116">
        <f>AH13+AH14+AH15+AH16</f>
        <v>2.494531</v>
      </c>
      <c r="AI12" s="116">
        <f t="shared" si="2"/>
        <v>2.741271</v>
      </c>
      <c r="AJ12" s="116">
        <f t="shared" si="2"/>
        <v>2.757791</v>
      </c>
      <c r="AK12" s="116">
        <f t="shared" si="2"/>
        <v>3.489551</v>
      </c>
      <c r="AL12" s="116">
        <f>AL13+AL14+AL15+AL16</f>
        <v>2.570397</v>
      </c>
      <c r="AM12" s="116">
        <f>AM13+AM14+AM15+AM16</f>
        <v>2.824297</v>
      </c>
      <c r="AN12" s="116">
        <f t="shared" si="2"/>
        <v>2.841287</v>
      </c>
      <c r="AO12" s="116">
        <f t="shared" si="2"/>
        <v>3.594267</v>
      </c>
      <c r="AP12" s="116">
        <f t="shared" si="2"/>
        <v>2.570397</v>
      </c>
      <c r="AQ12" s="116">
        <f t="shared" si="2"/>
        <v>2.824297</v>
      </c>
      <c r="AR12" s="116">
        <f t="shared" si="2"/>
        <v>2.841287</v>
      </c>
      <c r="AS12" s="116">
        <f t="shared" si="2"/>
        <v>3.594267</v>
      </c>
      <c r="AT12" s="116">
        <f t="shared" si="2"/>
        <v>2.570397</v>
      </c>
      <c r="AU12" s="116">
        <f t="shared" si="2"/>
        <v>2.824297</v>
      </c>
      <c r="AV12" s="116">
        <f t="shared" si="2"/>
        <v>2.841287</v>
      </c>
      <c r="AW12" s="116">
        <f t="shared" si="2"/>
        <v>3.594267</v>
      </c>
      <c r="AX12" s="116">
        <f t="shared" si="2"/>
        <v>2.570397</v>
      </c>
      <c r="AY12" s="116">
        <f t="shared" si="2"/>
        <v>2.824297</v>
      </c>
      <c r="AZ12" s="116">
        <f>AZ13+AZ14+AZ15+AZ16</f>
        <v>2.841287</v>
      </c>
      <c r="BA12" s="116">
        <f t="shared" si="2"/>
        <v>3.594267</v>
      </c>
      <c r="BB12" s="116">
        <f>BB13+BB14+BB15+BB16</f>
        <v>2.570397</v>
      </c>
      <c r="BC12" s="116">
        <f t="shared" si="2"/>
        <v>2.824297</v>
      </c>
      <c r="BD12" s="116">
        <f t="shared" si="2"/>
        <v>2.841287</v>
      </c>
      <c r="BE12" s="116">
        <f t="shared" si="2"/>
        <v>3.594267</v>
      </c>
      <c r="BF12" s="116">
        <f>BF13+BF14+BF15+BF16</f>
        <v>2.570397</v>
      </c>
      <c r="BG12" s="116">
        <f t="shared" si="2"/>
        <v>2.824297</v>
      </c>
      <c r="BH12" s="116">
        <f t="shared" si="2"/>
        <v>2.841287</v>
      </c>
      <c r="BI12" s="116">
        <f t="shared" si="2"/>
        <v>3.594267</v>
      </c>
    </row>
    <row r="13" spans="2:61" ht="15" customHeight="1">
      <c r="B13" s="252"/>
      <c r="C13" s="264"/>
      <c r="D13" s="117" t="s">
        <v>134</v>
      </c>
      <c r="E13" s="114" t="s">
        <v>133</v>
      </c>
      <c r="F13" s="115">
        <v>2.49162</v>
      </c>
      <c r="G13" s="115">
        <v>2.73836</v>
      </c>
      <c r="H13" s="115">
        <v>2.75488</v>
      </c>
      <c r="I13" s="115">
        <v>3.48664</v>
      </c>
      <c r="J13" s="115">
        <v>2.49162</v>
      </c>
      <c r="K13" s="115">
        <v>2.73836</v>
      </c>
      <c r="L13" s="115">
        <v>2.75488</v>
      </c>
      <c r="M13" s="115">
        <v>3.48664</v>
      </c>
      <c r="N13" s="115">
        <v>2.49162</v>
      </c>
      <c r="O13" s="115">
        <v>2.73836</v>
      </c>
      <c r="P13" s="115">
        <v>2.75488</v>
      </c>
      <c r="Q13" s="115">
        <v>3.48664</v>
      </c>
      <c r="R13" s="115">
        <v>2.49162</v>
      </c>
      <c r="S13" s="115">
        <v>2.73836</v>
      </c>
      <c r="T13" s="115">
        <v>2.75488</v>
      </c>
      <c r="U13" s="115">
        <v>3.48664</v>
      </c>
      <c r="V13" s="115">
        <v>2.49162</v>
      </c>
      <c r="W13" s="115">
        <v>2.73836</v>
      </c>
      <c r="X13" s="115">
        <v>2.75488</v>
      </c>
      <c r="Y13" s="115">
        <v>3.48664</v>
      </c>
      <c r="Z13" s="115"/>
      <c r="AA13" s="118"/>
      <c r="AB13" s="118"/>
      <c r="AC13" s="118"/>
      <c r="AD13" s="115"/>
      <c r="AE13" s="118"/>
      <c r="AF13" s="118"/>
      <c r="AG13" s="118"/>
      <c r="AH13" s="115">
        <v>2.49162</v>
      </c>
      <c r="AI13" s="115">
        <v>2.73836</v>
      </c>
      <c r="AJ13" s="115">
        <v>2.75488</v>
      </c>
      <c r="AK13" s="115">
        <v>3.48664</v>
      </c>
      <c r="AL13" s="115">
        <v>2.56388</v>
      </c>
      <c r="AM13" s="115">
        <v>2.81778</v>
      </c>
      <c r="AN13" s="115">
        <v>2.83477</v>
      </c>
      <c r="AO13" s="115">
        <v>3.58775</v>
      </c>
      <c r="AP13" s="115">
        <v>2.56388</v>
      </c>
      <c r="AQ13" s="115">
        <v>2.81778</v>
      </c>
      <c r="AR13" s="115">
        <v>2.83477</v>
      </c>
      <c r="AS13" s="115">
        <v>3.58775</v>
      </c>
      <c r="AT13" s="115">
        <v>2.56388</v>
      </c>
      <c r="AU13" s="115">
        <v>2.81778</v>
      </c>
      <c r="AV13" s="115">
        <v>2.83477</v>
      </c>
      <c r="AW13" s="115">
        <v>3.58775</v>
      </c>
      <c r="AX13" s="115">
        <v>2.56388</v>
      </c>
      <c r="AY13" s="115">
        <v>2.81778</v>
      </c>
      <c r="AZ13" s="115">
        <v>2.83477</v>
      </c>
      <c r="BA13" s="115">
        <v>3.58775</v>
      </c>
      <c r="BB13" s="115">
        <v>2.56388</v>
      </c>
      <c r="BC13" s="115">
        <v>2.81778</v>
      </c>
      <c r="BD13" s="115">
        <v>2.83477</v>
      </c>
      <c r="BE13" s="115">
        <v>3.58775</v>
      </c>
      <c r="BF13" s="115">
        <v>2.56388</v>
      </c>
      <c r="BG13" s="115">
        <v>2.81778</v>
      </c>
      <c r="BH13" s="115">
        <v>2.83477</v>
      </c>
      <c r="BI13" s="115">
        <v>3.58775</v>
      </c>
    </row>
    <row r="14" spans="2:61" ht="15" customHeight="1">
      <c r="B14" s="252"/>
      <c r="C14" s="264"/>
      <c r="D14" s="117" t="s">
        <v>482</v>
      </c>
      <c r="E14" s="114" t="s">
        <v>133</v>
      </c>
      <c r="F14" s="115">
        <f>1.417/1000</f>
        <v>0.001417</v>
      </c>
      <c r="G14" s="115">
        <f>F14</f>
        <v>0.001417</v>
      </c>
      <c r="H14" s="115">
        <f>F14</f>
        <v>0.001417</v>
      </c>
      <c r="I14" s="115">
        <f>F14</f>
        <v>0.001417</v>
      </c>
      <c r="J14" s="115">
        <f>1.417/1000</f>
        <v>0.001417</v>
      </c>
      <c r="K14" s="115">
        <f>J14</f>
        <v>0.001417</v>
      </c>
      <c r="L14" s="115">
        <f>J14</f>
        <v>0.001417</v>
      </c>
      <c r="M14" s="115">
        <f>J14</f>
        <v>0.001417</v>
      </c>
      <c r="N14" s="115">
        <f>1.417/1000</f>
        <v>0.001417</v>
      </c>
      <c r="O14" s="115">
        <f>N14</f>
        <v>0.001417</v>
      </c>
      <c r="P14" s="115">
        <f>N14</f>
        <v>0.001417</v>
      </c>
      <c r="Q14" s="115">
        <f>N14</f>
        <v>0.001417</v>
      </c>
      <c r="R14" s="115">
        <f>1.417/1000</f>
        <v>0.001417</v>
      </c>
      <c r="S14" s="115">
        <f>R14</f>
        <v>0.001417</v>
      </c>
      <c r="T14" s="115">
        <f>R14</f>
        <v>0.001417</v>
      </c>
      <c r="U14" s="115">
        <f>R14</f>
        <v>0.001417</v>
      </c>
      <c r="V14" s="115">
        <f>1.417/1000</f>
        <v>0.001417</v>
      </c>
      <c r="W14" s="115">
        <f>V14</f>
        <v>0.001417</v>
      </c>
      <c r="X14" s="115">
        <f>V14</f>
        <v>0.001417</v>
      </c>
      <c r="Y14" s="115">
        <f>V14</f>
        <v>0.001417</v>
      </c>
      <c r="Z14" s="115">
        <f aca="true" t="shared" si="3" ref="Z14:AG14">1.637/1000</f>
        <v>0.001637</v>
      </c>
      <c r="AA14" s="115">
        <f t="shared" si="3"/>
        <v>0.001637</v>
      </c>
      <c r="AB14" s="115">
        <f t="shared" si="3"/>
        <v>0.001637</v>
      </c>
      <c r="AC14" s="115">
        <f t="shared" si="3"/>
        <v>0.001637</v>
      </c>
      <c r="AD14" s="115">
        <f t="shared" si="3"/>
        <v>0.001637</v>
      </c>
      <c r="AE14" s="115">
        <f t="shared" si="3"/>
        <v>0.001637</v>
      </c>
      <c r="AF14" s="115">
        <f t="shared" si="3"/>
        <v>0.001637</v>
      </c>
      <c r="AG14" s="115">
        <f t="shared" si="3"/>
        <v>0.001637</v>
      </c>
      <c r="AH14" s="115">
        <f>1.417/1000</f>
        <v>0.001417</v>
      </c>
      <c r="AI14" s="115">
        <f>AH14</f>
        <v>0.001417</v>
      </c>
      <c r="AJ14" s="115">
        <f>AH14</f>
        <v>0.001417</v>
      </c>
      <c r="AK14" s="115">
        <f>AH14</f>
        <v>0.001417</v>
      </c>
      <c r="AL14" s="115">
        <f>5.303/1000</f>
        <v>0.005303</v>
      </c>
      <c r="AM14" s="115">
        <f>AL14</f>
        <v>0.005303</v>
      </c>
      <c r="AN14" s="115">
        <f>AL14</f>
        <v>0.005303</v>
      </c>
      <c r="AO14" s="115">
        <f>AL14</f>
        <v>0.005303</v>
      </c>
      <c r="AP14" s="115">
        <f>AL14</f>
        <v>0.005303</v>
      </c>
      <c r="AQ14" s="115">
        <f>AP14</f>
        <v>0.005303</v>
      </c>
      <c r="AR14" s="115">
        <f>AP14</f>
        <v>0.005303</v>
      </c>
      <c r="AS14" s="115">
        <f>AP14</f>
        <v>0.005303</v>
      </c>
      <c r="AT14" s="115">
        <f>AP14</f>
        <v>0.005303</v>
      </c>
      <c r="AU14" s="115">
        <f>AT14</f>
        <v>0.005303</v>
      </c>
      <c r="AV14" s="115">
        <f>AT14</f>
        <v>0.005303</v>
      </c>
      <c r="AW14" s="115">
        <f>AT14</f>
        <v>0.005303</v>
      </c>
      <c r="AX14" s="115">
        <f>AT14</f>
        <v>0.005303</v>
      </c>
      <c r="AY14" s="115">
        <f>AX14</f>
        <v>0.005303</v>
      </c>
      <c r="AZ14" s="115">
        <f>AX14</f>
        <v>0.005303</v>
      </c>
      <c r="BA14" s="115">
        <f>AX14</f>
        <v>0.005303</v>
      </c>
      <c r="BB14" s="115">
        <f>AX14</f>
        <v>0.005303</v>
      </c>
      <c r="BC14" s="115">
        <f>BB14</f>
        <v>0.005303</v>
      </c>
      <c r="BD14" s="115">
        <f>BB14</f>
        <v>0.005303</v>
      </c>
      <c r="BE14" s="115">
        <f>BB14</f>
        <v>0.005303</v>
      </c>
      <c r="BF14" s="115">
        <f>BB14</f>
        <v>0.005303</v>
      </c>
      <c r="BG14" s="115">
        <f>BF14</f>
        <v>0.005303</v>
      </c>
      <c r="BH14" s="115">
        <f>BF14</f>
        <v>0.005303</v>
      </c>
      <c r="BI14" s="115">
        <f>BF14</f>
        <v>0.005303</v>
      </c>
    </row>
    <row r="15" spans="2:61" ht="15" customHeight="1">
      <c r="B15" s="252"/>
      <c r="C15" s="264"/>
      <c r="D15" s="117" t="s">
        <v>483</v>
      </c>
      <c r="E15" s="114" t="s">
        <v>133</v>
      </c>
      <c r="F15" s="115">
        <f>1.161/1000</f>
        <v>0.001161</v>
      </c>
      <c r="G15" s="115">
        <f>F15</f>
        <v>0.001161</v>
      </c>
      <c r="H15" s="115">
        <f>F15</f>
        <v>0.001161</v>
      </c>
      <c r="I15" s="115">
        <f>F15</f>
        <v>0.001161</v>
      </c>
      <c r="J15" s="115">
        <f>1.161/1000</f>
        <v>0.001161</v>
      </c>
      <c r="K15" s="115">
        <f>J15</f>
        <v>0.001161</v>
      </c>
      <c r="L15" s="115">
        <f>J15</f>
        <v>0.001161</v>
      </c>
      <c r="M15" s="115">
        <f>J15</f>
        <v>0.001161</v>
      </c>
      <c r="N15" s="115">
        <f>1.161/1000</f>
        <v>0.001161</v>
      </c>
      <c r="O15" s="115">
        <f>N15</f>
        <v>0.001161</v>
      </c>
      <c r="P15" s="115">
        <f>N15</f>
        <v>0.001161</v>
      </c>
      <c r="Q15" s="115">
        <f>N15</f>
        <v>0.001161</v>
      </c>
      <c r="R15" s="115">
        <f>1.161/1000</f>
        <v>0.001161</v>
      </c>
      <c r="S15" s="115">
        <f>R15</f>
        <v>0.001161</v>
      </c>
      <c r="T15" s="115">
        <f>R15</f>
        <v>0.001161</v>
      </c>
      <c r="U15" s="115">
        <f>R15</f>
        <v>0.001161</v>
      </c>
      <c r="V15" s="115">
        <f>1.161/1000</f>
        <v>0.001161</v>
      </c>
      <c r="W15" s="115">
        <f>V15</f>
        <v>0.001161</v>
      </c>
      <c r="X15" s="115">
        <f>V15</f>
        <v>0.001161</v>
      </c>
      <c r="Y15" s="115">
        <f>V15</f>
        <v>0.001161</v>
      </c>
      <c r="Z15" s="115">
        <f aca="true" t="shared" si="4" ref="Z15:AG15">1.077/1000</f>
        <v>0.001077</v>
      </c>
      <c r="AA15" s="115">
        <f t="shared" si="4"/>
        <v>0.001077</v>
      </c>
      <c r="AB15" s="115">
        <f t="shared" si="4"/>
        <v>0.001077</v>
      </c>
      <c r="AC15" s="115">
        <f t="shared" si="4"/>
        <v>0.001077</v>
      </c>
      <c r="AD15" s="115">
        <f t="shared" si="4"/>
        <v>0.001077</v>
      </c>
      <c r="AE15" s="115">
        <f t="shared" si="4"/>
        <v>0.001077</v>
      </c>
      <c r="AF15" s="115">
        <f t="shared" si="4"/>
        <v>0.001077</v>
      </c>
      <c r="AG15" s="115">
        <f t="shared" si="4"/>
        <v>0.001077</v>
      </c>
      <c r="AH15" s="115">
        <f>1.161/1000</f>
        <v>0.001161</v>
      </c>
      <c r="AI15" s="115">
        <f>AH15</f>
        <v>0.001161</v>
      </c>
      <c r="AJ15" s="115">
        <f>AH15</f>
        <v>0.001161</v>
      </c>
      <c r="AK15" s="115">
        <f>AH15</f>
        <v>0.001161</v>
      </c>
      <c r="AL15" s="115">
        <v>0.001214</v>
      </c>
      <c r="AM15" s="115">
        <f>AL15</f>
        <v>0.001214</v>
      </c>
      <c r="AN15" s="115">
        <f>AL15</f>
        <v>0.001214</v>
      </c>
      <c r="AO15" s="115">
        <f>AL15</f>
        <v>0.001214</v>
      </c>
      <c r="AP15" s="115">
        <f>AL15</f>
        <v>0.001214</v>
      </c>
      <c r="AQ15" s="115">
        <f>AP15</f>
        <v>0.001214</v>
      </c>
      <c r="AR15" s="115">
        <f>AP15</f>
        <v>0.001214</v>
      </c>
      <c r="AS15" s="115">
        <f>AP15</f>
        <v>0.001214</v>
      </c>
      <c r="AT15" s="115">
        <f>AP15</f>
        <v>0.001214</v>
      </c>
      <c r="AU15" s="115">
        <f>AT15</f>
        <v>0.001214</v>
      </c>
      <c r="AV15" s="115">
        <f>AT15</f>
        <v>0.001214</v>
      </c>
      <c r="AW15" s="115">
        <f>AT15</f>
        <v>0.001214</v>
      </c>
      <c r="AX15" s="115">
        <f>AT15</f>
        <v>0.001214</v>
      </c>
      <c r="AY15" s="115">
        <f>AX15</f>
        <v>0.001214</v>
      </c>
      <c r="AZ15" s="115">
        <f>AX15</f>
        <v>0.001214</v>
      </c>
      <c r="BA15" s="115">
        <f>AX15</f>
        <v>0.001214</v>
      </c>
      <c r="BB15" s="115">
        <f>AX15</f>
        <v>0.001214</v>
      </c>
      <c r="BC15" s="115">
        <f>BB15</f>
        <v>0.001214</v>
      </c>
      <c r="BD15" s="115">
        <f>BB15</f>
        <v>0.001214</v>
      </c>
      <c r="BE15" s="115">
        <f>BB15</f>
        <v>0.001214</v>
      </c>
      <c r="BF15" s="115">
        <f>BB15</f>
        <v>0.001214</v>
      </c>
      <c r="BG15" s="115">
        <f>BF15</f>
        <v>0.001214</v>
      </c>
      <c r="BH15" s="115">
        <f>BF15</f>
        <v>0.001214</v>
      </c>
      <c r="BI15" s="115">
        <f>BF15</f>
        <v>0.001214</v>
      </c>
    </row>
    <row r="16" spans="2:61" ht="15" customHeight="1">
      <c r="B16" s="252"/>
      <c r="C16" s="264"/>
      <c r="D16" s="117" t="s">
        <v>484</v>
      </c>
      <c r="E16" s="114" t="s">
        <v>133</v>
      </c>
      <c r="F16" s="115">
        <f>0.333/1000</f>
        <v>0.000333</v>
      </c>
      <c r="G16" s="115">
        <f>F16</f>
        <v>0.000333</v>
      </c>
      <c r="H16" s="115">
        <f>F16</f>
        <v>0.000333</v>
      </c>
      <c r="I16" s="115">
        <f>F16</f>
        <v>0.000333</v>
      </c>
      <c r="J16" s="115">
        <f>0.333/1000</f>
        <v>0.000333</v>
      </c>
      <c r="K16" s="115">
        <f>J16</f>
        <v>0.000333</v>
      </c>
      <c r="L16" s="115">
        <f>J16</f>
        <v>0.000333</v>
      </c>
      <c r="M16" s="115">
        <f>J16</f>
        <v>0.000333</v>
      </c>
      <c r="N16" s="115">
        <f>0.333/1000</f>
        <v>0.000333</v>
      </c>
      <c r="O16" s="115">
        <f>N16</f>
        <v>0.000333</v>
      </c>
      <c r="P16" s="115">
        <f>N16</f>
        <v>0.000333</v>
      </c>
      <c r="Q16" s="115">
        <f>N16</f>
        <v>0.000333</v>
      </c>
      <c r="R16" s="115">
        <f>0.333/1000</f>
        <v>0.000333</v>
      </c>
      <c r="S16" s="115">
        <f>R16</f>
        <v>0.000333</v>
      </c>
      <c r="T16" s="115">
        <f>R16</f>
        <v>0.000333</v>
      </c>
      <c r="U16" s="115">
        <f>R16</f>
        <v>0.000333</v>
      </c>
      <c r="V16" s="115">
        <f>0.333/1000</f>
        <v>0.000333</v>
      </c>
      <c r="W16" s="115">
        <f>V16</f>
        <v>0.000333</v>
      </c>
      <c r="X16" s="115">
        <f>V16</f>
        <v>0.000333</v>
      </c>
      <c r="Y16" s="115">
        <f>V16</f>
        <v>0.000333</v>
      </c>
      <c r="Z16" s="115">
        <v>0.000318</v>
      </c>
      <c r="AA16" s="115">
        <v>0.000318</v>
      </c>
      <c r="AB16" s="115">
        <v>0.000318</v>
      </c>
      <c r="AC16" s="115">
        <v>0.000318</v>
      </c>
      <c r="AD16" s="115">
        <v>0.000318</v>
      </c>
      <c r="AE16" s="115">
        <v>0.000318</v>
      </c>
      <c r="AF16" s="115">
        <v>0.000318</v>
      </c>
      <c r="AG16" s="115">
        <v>0.000318</v>
      </c>
      <c r="AH16" s="115">
        <f>0.333/1000</f>
        <v>0.000333</v>
      </c>
      <c r="AI16" s="115">
        <f>AH16</f>
        <v>0.000333</v>
      </c>
      <c r="AJ16" s="115">
        <f>AH16</f>
        <v>0.000333</v>
      </c>
      <c r="AK16" s="115">
        <f>AH16</f>
        <v>0.000333</v>
      </c>
      <c r="AL16" s="115"/>
      <c r="AM16" s="115">
        <f>AL16</f>
        <v>0</v>
      </c>
      <c r="AN16" s="115">
        <f>AL16</f>
        <v>0</v>
      </c>
      <c r="AO16" s="115">
        <f>AL16</f>
        <v>0</v>
      </c>
      <c r="AP16" s="115">
        <f>AL16</f>
        <v>0</v>
      </c>
      <c r="AQ16" s="115">
        <f>AP16</f>
        <v>0</v>
      </c>
      <c r="AR16" s="115">
        <f>AP16</f>
        <v>0</v>
      </c>
      <c r="AS16" s="115">
        <f>AP16</f>
        <v>0</v>
      </c>
      <c r="AT16" s="115">
        <f>AP16</f>
        <v>0</v>
      </c>
      <c r="AU16" s="115">
        <f>AT16</f>
        <v>0</v>
      </c>
      <c r="AV16" s="115">
        <f>AT16</f>
        <v>0</v>
      </c>
      <c r="AW16" s="115">
        <f>AT16</f>
        <v>0</v>
      </c>
      <c r="AX16" s="115">
        <f>AT16</f>
        <v>0</v>
      </c>
      <c r="AY16" s="115">
        <f>AX16</f>
        <v>0</v>
      </c>
      <c r="AZ16" s="115">
        <f>AX16</f>
        <v>0</v>
      </c>
      <c r="BA16" s="115">
        <f>AX16</f>
        <v>0</v>
      </c>
      <c r="BB16" s="115">
        <f>AX16</f>
        <v>0</v>
      </c>
      <c r="BC16" s="115">
        <f>BB16</f>
        <v>0</v>
      </c>
      <c r="BD16" s="115">
        <f>BB16</f>
        <v>0</v>
      </c>
      <c r="BE16" s="115">
        <f>BB16</f>
        <v>0</v>
      </c>
      <c r="BF16" s="115">
        <f>BB16</f>
        <v>0</v>
      </c>
      <c r="BG16" s="115">
        <f>BF16</f>
        <v>0</v>
      </c>
      <c r="BH16" s="115">
        <f>BF16</f>
        <v>0</v>
      </c>
      <c r="BI16" s="115">
        <f>BF16</f>
        <v>0</v>
      </c>
    </row>
    <row r="17" spans="2:61" ht="32.25" customHeight="1">
      <c r="B17" s="252"/>
      <c r="C17" s="264"/>
      <c r="D17" s="113" t="s">
        <v>159</v>
      </c>
      <c r="E17" s="114" t="s">
        <v>133</v>
      </c>
      <c r="F17" s="116">
        <v>0.26</v>
      </c>
      <c r="G17" s="116">
        <f>F17</f>
        <v>0.26</v>
      </c>
      <c r="H17" s="116">
        <f>F17</f>
        <v>0.26</v>
      </c>
      <c r="I17" s="116">
        <f>F17</f>
        <v>0.26</v>
      </c>
      <c r="J17" s="116">
        <f>F17</f>
        <v>0.26</v>
      </c>
      <c r="K17" s="116">
        <f>J17</f>
        <v>0.26</v>
      </c>
      <c r="L17" s="116">
        <f>J17</f>
        <v>0.26</v>
      </c>
      <c r="M17" s="116">
        <f>J17</f>
        <v>0.26</v>
      </c>
      <c r="N17" s="116">
        <f>F17</f>
        <v>0.26</v>
      </c>
      <c r="O17" s="116">
        <f>N17</f>
        <v>0.26</v>
      </c>
      <c r="P17" s="116">
        <f>N17</f>
        <v>0.26</v>
      </c>
      <c r="Q17" s="116">
        <f>N17</f>
        <v>0.26</v>
      </c>
      <c r="R17" s="116">
        <f>F17</f>
        <v>0.26</v>
      </c>
      <c r="S17" s="116">
        <f>R17</f>
        <v>0.26</v>
      </c>
      <c r="T17" s="116">
        <f>R17</f>
        <v>0.26</v>
      </c>
      <c r="U17" s="116">
        <f>R17</f>
        <v>0.26</v>
      </c>
      <c r="V17" s="116">
        <f>F17</f>
        <v>0.26</v>
      </c>
      <c r="W17" s="116">
        <f>V17</f>
        <v>0.26</v>
      </c>
      <c r="X17" s="116">
        <f>V17</f>
        <v>0.26</v>
      </c>
      <c r="Y17" s="116">
        <f>V17</f>
        <v>0.26</v>
      </c>
      <c r="Z17" s="116">
        <v>0.26</v>
      </c>
      <c r="AA17" s="116">
        <v>0.26</v>
      </c>
      <c r="AB17" s="116">
        <v>0.26</v>
      </c>
      <c r="AC17" s="116">
        <v>0.26</v>
      </c>
      <c r="AD17" s="116">
        <v>0.26</v>
      </c>
      <c r="AE17" s="116">
        <v>0.26</v>
      </c>
      <c r="AF17" s="116">
        <v>0.26</v>
      </c>
      <c r="AG17" s="116">
        <v>0.26</v>
      </c>
      <c r="AH17" s="116">
        <f>F17</f>
        <v>0.26</v>
      </c>
      <c r="AI17" s="116">
        <f>AH17</f>
        <v>0.26</v>
      </c>
      <c r="AJ17" s="116">
        <f>AH17</f>
        <v>0.26</v>
      </c>
      <c r="AK17" s="116">
        <f>AH17</f>
        <v>0.26</v>
      </c>
      <c r="AL17" s="116">
        <v>0.26</v>
      </c>
      <c r="AM17" s="116">
        <f>AL17</f>
        <v>0.26</v>
      </c>
      <c r="AN17" s="116">
        <f>AL17</f>
        <v>0.26</v>
      </c>
      <c r="AO17" s="116">
        <f>AL17</f>
        <v>0.26</v>
      </c>
      <c r="AP17" s="116">
        <v>0.26</v>
      </c>
      <c r="AQ17" s="116">
        <f>AP17</f>
        <v>0.26</v>
      </c>
      <c r="AR17" s="116">
        <f>AP17</f>
        <v>0.26</v>
      </c>
      <c r="AS17" s="116">
        <f>AP17</f>
        <v>0.26</v>
      </c>
      <c r="AT17" s="116">
        <v>0.26</v>
      </c>
      <c r="AU17" s="116">
        <f>AT17</f>
        <v>0.26</v>
      </c>
      <c r="AV17" s="116">
        <f>AT17</f>
        <v>0.26</v>
      </c>
      <c r="AW17" s="116">
        <f>AT17</f>
        <v>0.26</v>
      </c>
      <c r="AX17" s="116">
        <v>0.26</v>
      </c>
      <c r="AY17" s="116">
        <f>AX17</f>
        <v>0.26</v>
      </c>
      <c r="AZ17" s="116">
        <f>AX17</f>
        <v>0.26</v>
      </c>
      <c r="BA17" s="116">
        <f>AX17</f>
        <v>0.26</v>
      </c>
      <c r="BB17" s="116">
        <v>0.26</v>
      </c>
      <c r="BC17" s="116">
        <f>BB17</f>
        <v>0.26</v>
      </c>
      <c r="BD17" s="116">
        <f>BB17</f>
        <v>0.26</v>
      </c>
      <c r="BE17" s="116">
        <f>BB17</f>
        <v>0.26</v>
      </c>
      <c r="BF17" s="116">
        <v>0.26</v>
      </c>
      <c r="BG17" s="116">
        <f>BF17</f>
        <v>0.26</v>
      </c>
      <c r="BH17" s="116">
        <f>BF17</f>
        <v>0.26</v>
      </c>
      <c r="BI17" s="116">
        <f>BF17</f>
        <v>0.26</v>
      </c>
    </row>
    <row r="18" spans="2:61" ht="31.5" customHeight="1" thickBot="1">
      <c r="B18" s="179"/>
      <c r="C18" s="265"/>
      <c r="D18" s="113" t="s">
        <v>160</v>
      </c>
      <c r="E18" s="114" t="s">
        <v>133</v>
      </c>
      <c r="F18" s="116">
        <v>0.26</v>
      </c>
      <c r="G18" s="116">
        <f>F18</f>
        <v>0.26</v>
      </c>
      <c r="H18" s="116">
        <f>F18</f>
        <v>0.26</v>
      </c>
      <c r="I18" s="116">
        <f>F18</f>
        <v>0.26</v>
      </c>
      <c r="J18" s="116">
        <v>0.26</v>
      </c>
      <c r="K18" s="116">
        <f>J18</f>
        <v>0.26</v>
      </c>
      <c r="L18" s="116">
        <f>J18</f>
        <v>0.26</v>
      </c>
      <c r="M18" s="116">
        <f>J18</f>
        <v>0.26</v>
      </c>
      <c r="N18" s="116">
        <v>0.26</v>
      </c>
      <c r="O18" s="116">
        <f>N18</f>
        <v>0.26</v>
      </c>
      <c r="P18" s="116">
        <f>N18</f>
        <v>0.26</v>
      </c>
      <c r="Q18" s="116">
        <f>N18</f>
        <v>0.26</v>
      </c>
      <c r="R18" s="116">
        <v>0.26</v>
      </c>
      <c r="S18" s="116">
        <f>R18</f>
        <v>0.26</v>
      </c>
      <c r="T18" s="116">
        <f>R18</f>
        <v>0.26</v>
      </c>
      <c r="U18" s="116">
        <f>R18</f>
        <v>0.26</v>
      </c>
      <c r="V18" s="116">
        <v>0.26</v>
      </c>
      <c r="W18" s="116">
        <f>V18</f>
        <v>0.26</v>
      </c>
      <c r="X18" s="116">
        <f>V18</f>
        <v>0.26</v>
      </c>
      <c r="Y18" s="116">
        <f>V18</f>
        <v>0.26</v>
      </c>
      <c r="Z18" s="116">
        <v>0.26</v>
      </c>
      <c r="AA18" s="116">
        <v>0.26</v>
      </c>
      <c r="AB18" s="116">
        <v>0.26</v>
      </c>
      <c r="AC18" s="116">
        <v>0.26</v>
      </c>
      <c r="AD18" s="116">
        <v>0.26</v>
      </c>
      <c r="AE18" s="116">
        <v>0.26</v>
      </c>
      <c r="AF18" s="116">
        <v>0.26</v>
      </c>
      <c r="AG18" s="116">
        <v>0.26</v>
      </c>
      <c r="AH18" s="116">
        <v>0.26</v>
      </c>
      <c r="AI18" s="116">
        <f>AH18</f>
        <v>0.26</v>
      </c>
      <c r="AJ18" s="116">
        <f>AH18</f>
        <v>0.26</v>
      </c>
      <c r="AK18" s="116">
        <f>AH18</f>
        <v>0.26</v>
      </c>
      <c r="AL18" s="116">
        <v>0.26</v>
      </c>
      <c r="AM18" s="116">
        <f>AL18</f>
        <v>0.26</v>
      </c>
      <c r="AN18" s="116">
        <f>AL18</f>
        <v>0.26</v>
      </c>
      <c r="AO18" s="116">
        <f>AL18</f>
        <v>0.26</v>
      </c>
      <c r="AP18" s="116">
        <v>0.26</v>
      </c>
      <c r="AQ18" s="116">
        <f>AP18</f>
        <v>0.26</v>
      </c>
      <c r="AR18" s="116">
        <f>AP18</f>
        <v>0.26</v>
      </c>
      <c r="AS18" s="116">
        <f>AP18</f>
        <v>0.26</v>
      </c>
      <c r="AT18" s="116">
        <v>0.26</v>
      </c>
      <c r="AU18" s="116">
        <f>AT18</f>
        <v>0.26</v>
      </c>
      <c r="AV18" s="116">
        <f>AT18</f>
        <v>0.26</v>
      </c>
      <c r="AW18" s="116">
        <f>AT18</f>
        <v>0.26</v>
      </c>
      <c r="AX18" s="116">
        <v>0.26</v>
      </c>
      <c r="AY18" s="116">
        <f>AX18</f>
        <v>0.26</v>
      </c>
      <c r="AZ18" s="116">
        <f>AX18</f>
        <v>0.26</v>
      </c>
      <c r="BA18" s="116">
        <f>AX18</f>
        <v>0.26</v>
      </c>
      <c r="BB18" s="116">
        <v>0.26</v>
      </c>
      <c r="BC18" s="116">
        <f>BB18</f>
        <v>0.26</v>
      </c>
      <c r="BD18" s="116">
        <f>BB18</f>
        <v>0.26</v>
      </c>
      <c r="BE18" s="116">
        <f>BB18</f>
        <v>0.26</v>
      </c>
      <c r="BF18" s="116">
        <v>0.26</v>
      </c>
      <c r="BG18" s="116">
        <f>BF18</f>
        <v>0.26</v>
      </c>
      <c r="BH18" s="116">
        <f>BF18</f>
        <v>0.26</v>
      </c>
      <c r="BI18" s="116">
        <f>BF18</f>
        <v>0.26</v>
      </c>
    </row>
    <row r="19" spans="2:61" ht="16.5" customHeight="1">
      <c r="B19" s="251">
        <v>2</v>
      </c>
      <c r="C19" s="254" t="s">
        <v>118</v>
      </c>
      <c r="D19" s="260" t="s">
        <v>129</v>
      </c>
      <c r="E19" s="119"/>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row>
    <row r="20" spans="2:61" ht="15.75" customHeight="1">
      <c r="B20" s="252"/>
      <c r="C20" s="254"/>
      <c r="D20" s="261"/>
      <c r="E20" s="114"/>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row>
    <row r="21" spans="2:61" ht="15.75">
      <c r="B21" s="252"/>
      <c r="C21" s="254"/>
      <c r="D21" s="261"/>
      <c r="E21" s="114"/>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row>
    <row r="22" spans="2:61" ht="15" customHeight="1" thickBot="1">
      <c r="B22" s="253"/>
      <c r="C22" s="254"/>
      <c r="D22" s="262"/>
      <c r="E22" s="123"/>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row>
    <row r="23" spans="2:61" ht="15.75">
      <c r="B23" s="251">
        <v>3</v>
      </c>
      <c r="C23" s="271" t="s">
        <v>127</v>
      </c>
      <c r="D23" s="268" t="s">
        <v>129</v>
      </c>
      <c r="E23" s="112"/>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row>
    <row r="24" spans="2:61" ht="15.75" customHeight="1">
      <c r="B24" s="252"/>
      <c r="C24" s="272"/>
      <c r="D24" s="269"/>
      <c r="E24" s="114"/>
      <c r="F24" s="125"/>
      <c r="G24" s="125"/>
      <c r="H24" s="125"/>
      <c r="I24" s="126"/>
      <c r="J24" s="125"/>
      <c r="K24" s="125"/>
      <c r="L24" s="125"/>
      <c r="M24" s="126"/>
      <c r="N24" s="125"/>
      <c r="O24" s="125"/>
      <c r="P24" s="125"/>
      <c r="Q24" s="126"/>
      <c r="R24" s="125"/>
      <c r="S24" s="125"/>
      <c r="T24" s="125"/>
      <c r="U24" s="126"/>
      <c r="V24" s="125"/>
      <c r="W24" s="125"/>
      <c r="X24" s="125"/>
      <c r="Y24" s="126"/>
      <c r="Z24" s="125"/>
      <c r="AA24" s="125"/>
      <c r="AB24" s="125"/>
      <c r="AC24" s="126"/>
      <c r="AD24" s="125"/>
      <c r="AE24" s="125"/>
      <c r="AF24" s="125"/>
      <c r="AG24" s="126"/>
      <c r="AH24" s="125"/>
      <c r="AI24" s="125"/>
      <c r="AJ24" s="125"/>
      <c r="AK24" s="126"/>
      <c r="AL24" s="125"/>
      <c r="AM24" s="125"/>
      <c r="AN24" s="125"/>
      <c r="AO24" s="126"/>
      <c r="AP24" s="125"/>
      <c r="AQ24" s="125"/>
      <c r="AR24" s="125"/>
      <c r="AS24" s="126"/>
      <c r="AT24" s="125"/>
      <c r="AU24" s="125"/>
      <c r="AV24" s="125"/>
      <c r="AW24" s="126"/>
      <c r="AX24" s="125"/>
      <c r="AY24" s="125"/>
      <c r="AZ24" s="125"/>
      <c r="BA24" s="126"/>
      <c r="BB24" s="125"/>
      <c r="BC24" s="125"/>
      <c r="BD24" s="125"/>
      <c r="BE24" s="126"/>
      <c r="BF24" s="125"/>
      <c r="BG24" s="125"/>
      <c r="BH24" s="125"/>
      <c r="BI24" s="126"/>
    </row>
    <row r="25" spans="2:61" ht="15.75">
      <c r="B25" s="252"/>
      <c r="C25" s="272"/>
      <c r="D25" s="269"/>
      <c r="E25" s="114"/>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row>
    <row r="26" spans="2:61" ht="15" customHeight="1">
      <c r="B26" s="252"/>
      <c r="C26" s="272"/>
      <c r="D26" s="269"/>
      <c r="E26" s="114"/>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row>
    <row r="27" spans="2:61" ht="15">
      <c r="B27" s="252"/>
      <c r="C27" s="272"/>
      <c r="D27" s="269"/>
      <c r="E27" s="114"/>
      <c r="F27" s="125"/>
      <c r="G27" s="125"/>
      <c r="H27" s="125"/>
      <c r="I27" s="126"/>
      <c r="J27" s="125"/>
      <c r="K27" s="125"/>
      <c r="L27" s="125"/>
      <c r="M27" s="126"/>
      <c r="N27" s="125"/>
      <c r="O27" s="125"/>
      <c r="P27" s="125"/>
      <c r="Q27" s="126"/>
      <c r="R27" s="125"/>
      <c r="S27" s="125"/>
      <c r="T27" s="125"/>
      <c r="U27" s="126"/>
      <c r="V27" s="125"/>
      <c r="W27" s="125"/>
      <c r="X27" s="125"/>
      <c r="Y27" s="126"/>
      <c r="Z27" s="125"/>
      <c r="AA27" s="125"/>
      <c r="AB27" s="125"/>
      <c r="AC27" s="126"/>
      <c r="AD27" s="125"/>
      <c r="AE27" s="125"/>
      <c r="AF27" s="125"/>
      <c r="AG27" s="126"/>
      <c r="AH27" s="125"/>
      <c r="AI27" s="125"/>
      <c r="AJ27" s="125"/>
      <c r="AK27" s="126"/>
      <c r="AL27" s="125"/>
      <c r="AM27" s="125"/>
      <c r="AN27" s="125"/>
      <c r="AO27" s="126"/>
      <c r="AP27" s="125"/>
      <c r="AQ27" s="125"/>
      <c r="AR27" s="125"/>
      <c r="AS27" s="126"/>
      <c r="AT27" s="125"/>
      <c r="AU27" s="125"/>
      <c r="AV27" s="125"/>
      <c r="AW27" s="126"/>
      <c r="AX27" s="125"/>
      <c r="AY27" s="125"/>
      <c r="AZ27" s="125"/>
      <c r="BA27" s="126"/>
      <c r="BB27" s="125"/>
      <c r="BC27" s="125"/>
      <c r="BD27" s="125"/>
      <c r="BE27" s="126"/>
      <c r="BF27" s="125"/>
      <c r="BG27" s="125"/>
      <c r="BH27" s="125"/>
      <c r="BI27" s="126"/>
    </row>
    <row r="28" spans="2:61" ht="15" customHeight="1" thickBot="1">
      <c r="B28" s="253"/>
      <c r="C28" s="273"/>
      <c r="D28" s="270"/>
      <c r="E28" s="123"/>
      <c r="F28" s="124"/>
      <c r="G28" s="124"/>
      <c r="H28" s="124"/>
      <c r="I28" s="128"/>
      <c r="J28" s="124"/>
      <c r="K28" s="124"/>
      <c r="L28" s="124"/>
      <c r="M28" s="128"/>
      <c r="N28" s="124"/>
      <c r="O28" s="124"/>
      <c r="P28" s="124"/>
      <c r="Q28" s="128"/>
      <c r="R28" s="124"/>
      <c r="S28" s="124"/>
      <c r="T28" s="124"/>
      <c r="U28" s="128"/>
      <c r="V28" s="124"/>
      <c r="W28" s="124"/>
      <c r="X28" s="124"/>
      <c r="Y28" s="128"/>
      <c r="Z28" s="124"/>
      <c r="AA28" s="124"/>
      <c r="AB28" s="124"/>
      <c r="AC28" s="128"/>
      <c r="AD28" s="124"/>
      <c r="AE28" s="124"/>
      <c r="AF28" s="124"/>
      <c r="AG28" s="128"/>
      <c r="AH28" s="124"/>
      <c r="AI28" s="124"/>
      <c r="AJ28" s="124"/>
      <c r="AK28" s="128"/>
      <c r="AL28" s="124"/>
      <c r="AM28" s="124"/>
      <c r="AN28" s="124"/>
      <c r="AO28" s="128"/>
      <c r="AP28" s="124"/>
      <c r="AQ28" s="124"/>
      <c r="AR28" s="124"/>
      <c r="AS28" s="128"/>
      <c r="AT28" s="124"/>
      <c r="AU28" s="124"/>
      <c r="AV28" s="124"/>
      <c r="AW28" s="128"/>
      <c r="AX28" s="124"/>
      <c r="AY28" s="124"/>
      <c r="AZ28" s="124"/>
      <c r="BA28" s="128"/>
      <c r="BB28" s="124"/>
      <c r="BC28" s="124"/>
      <c r="BD28" s="124"/>
      <c r="BE28" s="128"/>
      <c r="BF28" s="124"/>
      <c r="BG28" s="124"/>
      <c r="BH28" s="124"/>
      <c r="BI28" s="128"/>
    </row>
    <row r="29" spans="2:61" ht="16.5" thickBot="1">
      <c r="B29" s="255" t="s">
        <v>43</v>
      </c>
      <c r="C29" s="256"/>
      <c r="D29" s="256"/>
      <c r="E29" s="257"/>
      <c r="F29" s="108"/>
      <c r="G29" s="109"/>
      <c r="H29" s="108"/>
      <c r="I29" s="110"/>
      <c r="J29" s="108"/>
      <c r="K29" s="109"/>
      <c r="L29" s="108"/>
      <c r="M29" s="110"/>
      <c r="N29" s="108"/>
      <c r="O29" s="109"/>
      <c r="P29" s="108"/>
      <c r="Q29" s="110"/>
      <c r="R29" s="108"/>
      <c r="S29" s="109"/>
      <c r="T29" s="108"/>
      <c r="U29" s="110"/>
      <c r="V29" s="108"/>
      <c r="W29" s="109"/>
      <c r="X29" s="108"/>
      <c r="Y29" s="110"/>
      <c r="Z29" s="108"/>
      <c r="AA29" s="109"/>
      <c r="AB29" s="108"/>
      <c r="AC29" s="110"/>
      <c r="AD29" s="108"/>
      <c r="AE29" s="109"/>
      <c r="AF29" s="108"/>
      <c r="AG29" s="110"/>
      <c r="AH29" s="108"/>
      <c r="AI29" s="109"/>
      <c r="AJ29" s="108"/>
      <c r="AK29" s="110"/>
      <c r="AL29" s="108"/>
      <c r="AM29" s="109"/>
      <c r="AN29" s="108"/>
      <c r="AO29" s="110"/>
      <c r="AP29" s="108"/>
      <c r="AQ29" s="109"/>
      <c r="AR29" s="108"/>
      <c r="AS29" s="110"/>
      <c r="AT29" s="108"/>
      <c r="AU29" s="109"/>
      <c r="AV29" s="108"/>
      <c r="AW29" s="110"/>
      <c r="AX29" s="108"/>
      <c r="AY29" s="109"/>
      <c r="AZ29" s="108"/>
      <c r="BA29" s="110"/>
      <c r="BB29" s="108"/>
      <c r="BC29" s="109"/>
      <c r="BD29" s="108"/>
      <c r="BE29" s="110"/>
      <c r="BF29" s="108"/>
      <c r="BG29" s="109"/>
      <c r="BH29" s="108"/>
      <c r="BI29" s="110"/>
    </row>
    <row r="30" spans="2:61" ht="15" customHeight="1" thickBot="1">
      <c r="B30" s="266" t="s">
        <v>129</v>
      </c>
      <c r="C30" s="267"/>
      <c r="D30" s="267"/>
      <c r="E30" s="267"/>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30"/>
    </row>
    <row r="31" spans="2:61" ht="16.5" thickBot="1">
      <c r="B31" s="255" t="s">
        <v>44</v>
      </c>
      <c r="C31" s="256"/>
      <c r="D31" s="256"/>
      <c r="E31" s="257"/>
      <c r="F31" s="108"/>
      <c r="G31" s="109"/>
      <c r="H31" s="108"/>
      <c r="I31" s="110"/>
      <c r="J31" s="108"/>
      <c r="K31" s="109"/>
      <c r="L31" s="108"/>
      <c r="M31" s="110"/>
      <c r="N31" s="108"/>
      <c r="O31" s="109"/>
      <c r="P31" s="108"/>
      <c r="Q31" s="110"/>
      <c r="R31" s="108"/>
      <c r="S31" s="109"/>
      <c r="T31" s="108"/>
      <c r="U31" s="110"/>
      <c r="V31" s="108"/>
      <c r="W31" s="109"/>
      <c r="X31" s="108"/>
      <c r="Y31" s="110"/>
      <c r="Z31" s="108"/>
      <c r="AA31" s="109"/>
      <c r="AB31" s="108"/>
      <c r="AC31" s="110"/>
      <c r="AD31" s="108"/>
      <c r="AE31" s="109"/>
      <c r="AF31" s="108"/>
      <c r="AG31" s="110"/>
      <c r="AH31" s="108"/>
      <c r="AI31" s="109"/>
      <c r="AJ31" s="108"/>
      <c r="AK31" s="110"/>
      <c r="AL31" s="108"/>
      <c r="AM31" s="109"/>
      <c r="AN31" s="108"/>
      <c r="AO31" s="110"/>
      <c r="AP31" s="108"/>
      <c r="AQ31" s="109"/>
      <c r="AR31" s="108"/>
      <c r="AS31" s="110"/>
      <c r="AT31" s="108"/>
      <c r="AU31" s="109"/>
      <c r="AV31" s="108"/>
      <c r="AW31" s="110"/>
      <c r="AX31" s="108"/>
      <c r="AY31" s="109"/>
      <c r="AZ31" s="108"/>
      <c r="BA31" s="110"/>
      <c r="BB31" s="108"/>
      <c r="BC31" s="109"/>
      <c r="BD31" s="108"/>
      <c r="BE31" s="110"/>
      <c r="BF31" s="108"/>
      <c r="BG31" s="109"/>
      <c r="BH31" s="108"/>
      <c r="BI31" s="110"/>
    </row>
    <row r="32" spans="2:61" ht="15" customHeight="1" thickBot="1">
      <c r="B32" s="266" t="s">
        <v>129</v>
      </c>
      <c r="C32" s="267"/>
      <c r="D32" s="267"/>
      <c r="E32" s="267"/>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30"/>
    </row>
    <row r="33" spans="2:61" ht="15" customHeight="1">
      <c r="B33" s="131"/>
      <c r="C33" s="132"/>
      <c r="D33" s="133"/>
      <c r="E33" s="134"/>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row>
    <row r="34" spans="1:2" ht="15">
      <c r="A34" s="136"/>
      <c r="B34" s="137"/>
    </row>
    <row r="35" spans="1:58" ht="15">
      <c r="A35" s="136" t="s">
        <v>135</v>
      </c>
      <c r="B35" s="137" t="s">
        <v>254</v>
      </c>
      <c r="F35" s="154"/>
      <c r="J35" s="152"/>
      <c r="V35" s="152"/>
      <c r="AH35" s="152"/>
      <c r="AN35" s="160"/>
      <c r="AO35" s="160"/>
      <c r="AP35" s="152"/>
      <c r="AT35" s="152"/>
      <c r="BC35" s="152"/>
      <c r="BF35" s="152"/>
    </row>
    <row r="36" spans="1:58" ht="15">
      <c r="A36" s="136"/>
      <c r="B36" s="138" t="s">
        <v>161</v>
      </c>
      <c r="F36" s="97"/>
      <c r="J36" s="152"/>
      <c r="N36" s="152"/>
      <c r="R36" s="97"/>
      <c r="V36" s="152"/>
      <c r="AH36" s="155"/>
      <c r="AL36" s="152"/>
      <c r="AM36" s="160"/>
      <c r="AP36" s="152"/>
      <c r="AT36" s="152"/>
      <c r="AX36" s="152"/>
      <c r="BB36" s="152"/>
      <c r="BE36" s="152"/>
      <c r="BF36" s="152"/>
    </row>
    <row r="37" spans="1:58" ht="15">
      <c r="A37" s="136"/>
      <c r="B37" s="138" t="s">
        <v>162</v>
      </c>
      <c r="F37" s="97"/>
      <c r="J37" s="152"/>
      <c r="N37" s="152"/>
      <c r="R37" s="97"/>
      <c r="V37" s="152"/>
      <c r="W37" s="152"/>
      <c r="AL37" s="152"/>
      <c r="AP37" s="152"/>
      <c r="AT37" s="152"/>
      <c r="AX37" s="152"/>
      <c r="BF37" s="152"/>
    </row>
    <row r="38" spans="1:52" ht="15">
      <c r="A38" s="136"/>
      <c r="B38" s="137"/>
      <c r="F38" s="97"/>
      <c r="G38" s="178"/>
      <c r="K38" s="152"/>
      <c r="N38" s="152"/>
      <c r="R38" s="97"/>
      <c r="AX38" s="152"/>
      <c r="AZ38" s="152"/>
    </row>
    <row r="39" spans="1:42" ht="15">
      <c r="A39" s="136" t="s">
        <v>136</v>
      </c>
      <c r="B39" s="137" t="s">
        <v>481</v>
      </c>
      <c r="F39" s="97"/>
      <c r="O39" s="152"/>
      <c r="R39" s="97"/>
      <c r="AL39" s="152"/>
      <c r="AM39" s="152"/>
      <c r="AN39" s="152"/>
      <c r="AO39" s="152"/>
      <c r="AP39" s="152"/>
    </row>
    <row r="40" ht="15">
      <c r="B40" s="138" t="s">
        <v>165</v>
      </c>
    </row>
    <row r="41" spans="1:2" ht="15">
      <c r="A41" s="136"/>
      <c r="B41" s="138" t="s">
        <v>166</v>
      </c>
    </row>
    <row r="42" spans="1:2" ht="15">
      <c r="A42" s="136"/>
      <c r="B42" s="138"/>
    </row>
    <row r="43" spans="1:6" ht="15">
      <c r="A43" s="136" t="s">
        <v>471</v>
      </c>
      <c r="B43" s="138" t="s">
        <v>367</v>
      </c>
      <c r="F43"/>
    </row>
    <row r="44" spans="1:2" ht="15">
      <c r="A44" s="136"/>
      <c r="B44" s="138" t="s">
        <v>163</v>
      </c>
    </row>
    <row r="45" spans="1:2" ht="15">
      <c r="A45" s="136"/>
      <c r="B45" s="138" t="s">
        <v>164</v>
      </c>
    </row>
    <row r="46" spans="1:2" ht="15">
      <c r="A46" s="136"/>
      <c r="B46" s="138"/>
    </row>
    <row r="47" spans="1:2" ht="15">
      <c r="A47" s="136" t="s">
        <v>472</v>
      </c>
      <c r="B47" s="138" t="s">
        <v>448</v>
      </c>
    </row>
    <row r="48" spans="1:4" ht="15">
      <c r="A48" s="136"/>
      <c r="B48" s="180" t="s">
        <v>167</v>
      </c>
      <c r="C48" s="181"/>
      <c r="D48" s="181"/>
    </row>
    <row r="49" spans="1:2" ht="15">
      <c r="A49" s="136"/>
      <c r="B49" s="138" t="s">
        <v>331</v>
      </c>
    </row>
    <row r="50" spans="1:2" ht="15">
      <c r="A50" s="136"/>
      <c r="B50" s="138" t="s">
        <v>332</v>
      </c>
    </row>
    <row r="51" spans="1:2" ht="15">
      <c r="A51" s="136"/>
      <c r="B51" s="138"/>
    </row>
    <row r="52" spans="1:2" ht="15">
      <c r="A52" s="136"/>
      <c r="B52" s="138"/>
    </row>
    <row r="53" spans="1:2" ht="15">
      <c r="A53" s="136"/>
      <c r="B53" s="138"/>
    </row>
    <row r="54" spans="1:2" ht="15">
      <c r="A54" s="136"/>
      <c r="B54" s="138"/>
    </row>
    <row r="55" spans="1:2" ht="18">
      <c r="A55" s="136"/>
      <c r="B55" s="139" t="s">
        <v>123</v>
      </c>
    </row>
    <row r="56" ht="15">
      <c r="B56" s="103"/>
    </row>
    <row r="57" spans="3:4" ht="15.75">
      <c r="C57" s="140"/>
      <c r="D57" s="102"/>
    </row>
    <row r="58" spans="3:4" ht="15.75">
      <c r="C58" s="140"/>
      <c r="D58" s="102"/>
    </row>
    <row r="59" spans="3:4" ht="15.75">
      <c r="C59" s="140"/>
      <c r="D59" s="102"/>
    </row>
    <row r="60" spans="3:4" ht="15.75">
      <c r="C60" s="140"/>
      <c r="D60" s="102"/>
    </row>
  </sheetData>
  <sheetProtection/>
  <mergeCells count="43">
    <mergeCell ref="D19:D22"/>
    <mergeCell ref="C10:C18"/>
    <mergeCell ref="B32:E32"/>
    <mergeCell ref="B29:E29"/>
    <mergeCell ref="D23:D28"/>
    <mergeCell ref="B23:B28"/>
    <mergeCell ref="C23:C28"/>
    <mergeCell ref="B31:E31"/>
    <mergeCell ref="B30:E30"/>
    <mergeCell ref="F7:I7"/>
    <mergeCell ref="B7:E7"/>
    <mergeCell ref="J7:M7"/>
    <mergeCell ref="N7:Q7"/>
    <mergeCell ref="B10:B17"/>
    <mergeCell ref="B19:B22"/>
    <mergeCell ref="F8:I8"/>
    <mergeCell ref="C19:C22"/>
    <mergeCell ref="B9:E9"/>
    <mergeCell ref="C8:D8"/>
    <mergeCell ref="AL7:AO7"/>
    <mergeCell ref="AP7:AS7"/>
    <mergeCell ref="J8:M8"/>
    <mergeCell ref="N8:Q8"/>
    <mergeCell ref="R7:U7"/>
    <mergeCell ref="V7:Y7"/>
    <mergeCell ref="AL8:AO8"/>
    <mergeCell ref="AP8:AS8"/>
    <mergeCell ref="R8:U8"/>
    <mergeCell ref="V8:Y8"/>
    <mergeCell ref="AH8:AK8"/>
    <mergeCell ref="Z7:AC7"/>
    <mergeCell ref="AD7:AG7"/>
    <mergeCell ref="Z8:AC8"/>
    <mergeCell ref="AD8:AG8"/>
    <mergeCell ref="AH7:AK7"/>
    <mergeCell ref="BF8:BI8"/>
    <mergeCell ref="BB7:BE7"/>
    <mergeCell ref="BF7:BI7"/>
    <mergeCell ref="AT8:AW8"/>
    <mergeCell ref="AX7:BA7"/>
    <mergeCell ref="AX8:BA8"/>
    <mergeCell ref="AT7:AW7"/>
    <mergeCell ref="BB8:BE8"/>
  </mergeCells>
  <hyperlinks>
    <hyperlink ref="A1" location="Главная!A1" display="Главная ↑"/>
  </hyperlinks>
  <printOptions/>
  <pageMargins left="0.26" right="0" top="0.3" bottom="0.3" header="0.5118110236220472" footer="0.2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sheetPr>
    <tabColor indexed="34"/>
    <pageSetUpPr fitToPage="1"/>
  </sheetPr>
  <dimension ref="A1:X14"/>
  <sheetViews>
    <sheetView zoomScale="70" zoomScaleNormal="70" zoomScaleSheetLayoutView="85" zoomScalePageLayoutView="0" workbookViewId="0" topLeftCell="A1">
      <pane xSplit="2" ySplit="8" topLeftCell="C9" activePane="bottomRight" state="frozen"/>
      <selection pane="topLeft" activeCell="A405" sqref="A405:I405"/>
      <selection pane="topRight" activeCell="A405" sqref="A405:I405"/>
      <selection pane="bottomLeft" activeCell="A405" sqref="A405:I405"/>
      <selection pane="bottomRight" activeCell="L16" sqref="L16"/>
    </sheetView>
  </sheetViews>
  <sheetFormatPr defaultColWidth="9.00390625" defaultRowHeight="15" customHeight="1"/>
  <cols>
    <col min="1" max="1" width="6.875" style="183" customWidth="1"/>
    <col min="2" max="2" width="100.125" style="183" bestFit="1" customWidth="1"/>
    <col min="3" max="3" width="12.625" style="192" customWidth="1"/>
    <col min="4" max="4" width="10.75390625" style="193" customWidth="1"/>
    <col min="5" max="5" width="12.125" style="193" customWidth="1"/>
    <col min="6" max="18" width="10.625" style="183" customWidth="1"/>
    <col min="19" max="19" width="9.75390625" style="183" bestFit="1" customWidth="1"/>
    <col min="20" max="20" width="10.125" style="183" bestFit="1" customWidth="1"/>
    <col min="21" max="24" width="9.75390625" style="183" bestFit="1" customWidth="1"/>
    <col min="25" max="16384" width="9.00390625" style="183" customWidth="1"/>
  </cols>
  <sheetData>
    <row r="1" spans="1:17" ht="23.25" customHeight="1">
      <c r="A1" s="274" t="s">
        <v>60</v>
      </c>
      <c r="B1" s="274"/>
      <c r="C1" s="274"/>
      <c r="D1" s="274"/>
      <c r="E1" s="274"/>
      <c r="F1" s="274"/>
      <c r="G1" s="274"/>
      <c r="H1" s="274"/>
      <c r="I1" s="274"/>
      <c r="J1" s="274"/>
      <c r="K1" s="274"/>
      <c r="L1" s="274"/>
      <c r="M1" s="274"/>
      <c r="N1" s="274"/>
      <c r="O1" s="274"/>
      <c r="P1" s="274"/>
      <c r="Q1" s="274"/>
    </row>
    <row r="2" spans="1:17" s="184" customFormat="1" ht="23.25" customHeight="1">
      <c r="A2" s="274" t="s">
        <v>83</v>
      </c>
      <c r="B2" s="274"/>
      <c r="C2" s="274"/>
      <c r="D2" s="274"/>
      <c r="E2" s="274"/>
      <c r="F2" s="274"/>
      <c r="G2" s="274"/>
      <c r="H2" s="274"/>
      <c r="I2" s="274"/>
      <c r="J2" s="274"/>
      <c r="K2" s="274"/>
      <c r="L2" s="274"/>
      <c r="M2" s="274"/>
      <c r="N2" s="274"/>
      <c r="O2" s="274"/>
      <c r="P2" s="274"/>
      <c r="Q2" s="274"/>
    </row>
    <row r="3" spans="1:18" s="184" customFormat="1" ht="29.25" customHeight="1">
      <c r="A3" s="182"/>
      <c r="B3" s="182"/>
      <c r="C3" s="185"/>
      <c r="D3" s="186"/>
      <c r="E3" s="186"/>
      <c r="F3" s="182"/>
      <c r="G3" s="182"/>
      <c r="H3" s="182"/>
      <c r="I3" s="182"/>
      <c r="J3" s="182"/>
      <c r="K3" s="182"/>
      <c r="L3" s="187"/>
      <c r="M3" s="187"/>
      <c r="P3" s="274" t="s">
        <v>61</v>
      </c>
      <c r="Q3" s="274"/>
      <c r="R3" s="187"/>
    </row>
    <row r="4" spans="1:18" s="184" customFormat="1" ht="40.5" customHeight="1">
      <c r="A4" s="275" t="s">
        <v>109</v>
      </c>
      <c r="B4" s="275" t="s">
        <v>62</v>
      </c>
      <c r="C4" s="276" t="s">
        <v>63</v>
      </c>
      <c r="D4" s="277" t="s">
        <v>64</v>
      </c>
      <c r="E4" s="277"/>
      <c r="F4" s="277"/>
      <c r="G4" s="277"/>
      <c r="H4" s="277"/>
      <c r="I4" s="277"/>
      <c r="J4" s="275" t="s">
        <v>65</v>
      </c>
      <c r="K4" s="275"/>
      <c r="L4" s="275"/>
      <c r="M4" s="275"/>
      <c r="N4" s="275" t="s">
        <v>66</v>
      </c>
      <c r="O4" s="275"/>
      <c r="P4" s="275"/>
      <c r="Q4" s="275"/>
      <c r="R4" s="187"/>
    </row>
    <row r="5" spans="1:17" s="184" customFormat="1" ht="63" customHeight="1">
      <c r="A5" s="275"/>
      <c r="B5" s="275"/>
      <c r="C5" s="276"/>
      <c r="D5" s="277" t="s">
        <v>67</v>
      </c>
      <c r="E5" s="278" t="s">
        <v>68</v>
      </c>
      <c r="F5" s="275" t="s">
        <v>69</v>
      </c>
      <c r="G5" s="275"/>
      <c r="H5" s="275"/>
      <c r="I5" s="275"/>
      <c r="J5" s="275"/>
      <c r="K5" s="275"/>
      <c r="L5" s="275"/>
      <c r="M5" s="275"/>
      <c r="N5" s="275"/>
      <c r="O5" s="275"/>
      <c r="P5" s="275"/>
      <c r="Q5" s="275"/>
    </row>
    <row r="6" spans="1:17" s="184" customFormat="1" ht="13.5" customHeight="1">
      <c r="A6" s="275"/>
      <c r="B6" s="275"/>
      <c r="C6" s="276"/>
      <c r="D6" s="277"/>
      <c r="E6" s="278"/>
      <c r="F6" s="275"/>
      <c r="G6" s="275"/>
      <c r="H6" s="275"/>
      <c r="I6" s="275"/>
      <c r="J6" s="275"/>
      <c r="K6" s="275"/>
      <c r="L6" s="275"/>
      <c r="M6" s="275"/>
      <c r="N6" s="275"/>
      <c r="O6" s="275"/>
      <c r="P6" s="275"/>
      <c r="Q6" s="275"/>
    </row>
    <row r="7" spans="1:17" s="184" customFormat="1" ht="40.5" customHeight="1">
      <c r="A7" s="275"/>
      <c r="B7" s="275"/>
      <c r="C7" s="276"/>
      <c r="D7" s="277"/>
      <c r="E7" s="278"/>
      <c r="F7" s="196" t="s">
        <v>113</v>
      </c>
      <c r="G7" s="196" t="s">
        <v>174</v>
      </c>
      <c r="H7" s="196" t="s">
        <v>70</v>
      </c>
      <c r="I7" s="196" t="s">
        <v>152</v>
      </c>
      <c r="J7" s="196" t="s">
        <v>113</v>
      </c>
      <c r="K7" s="196" t="s">
        <v>174</v>
      </c>
      <c r="L7" s="196" t="s">
        <v>70</v>
      </c>
      <c r="M7" s="196" t="s">
        <v>152</v>
      </c>
      <c r="N7" s="196" t="s">
        <v>113</v>
      </c>
      <c r="O7" s="196" t="s">
        <v>174</v>
      </c>
      <c r="P7" s="196" t="s">
        <v>70</v>
      </c>
      <c r="Q7" s="196" t="s">
        <v>152</v>
      </c>
    </row>
    <row r="8" spans="1:17" s="184" customFormat="1" ht="24.75" customHeight="1">
      <c r="A8" s="197">
        <v>1</v>
      </c>
      <c r="B8" s="197">
        <v>2</v>
      </c>
      <c r="C8" s="198">
        <v>3</v>
      </c>
      <c r="D8" s="198">
        <v>4</v>
      </c>
      <c r="E8" s="198">
        <v>5</v>
      </c>
      <c r="F8" s="198">
        <v>6</v>
      </c>
      <c r="G8" s="198">
        <v>7</v>
      </c>
      <c r="H8" s="198">
        <v>8</v>
      </c>
      <c r="I8" s="198">
        <v>9</v>
      </c>
      <c r="J8" s="198" t="s">
        <v>71</v>
      </c>
      <c r="K8" s="198" t="s">
        <v>72</v>
      </c>
      <c r="L8" s="198" t="s">
        <v>73</v>
      </c>
      <c r="M8" s="198" t="s">
        <v>74</v>
      </c>
      <c r="N8" s="198" t="s">
        <v>75</v>
      </c>
      <c r="O8" s="198" t="s">
        <v>76</v>
      </c>
      <c r="P8" s="198" t="s">
        <v>77</v>
      </c>
      <c r="Q8" s="198" t="s">
        <v>78</v>
      </c>
    </row>
    <row r="9" spans="1:17" s="184" customFormat="1" ht="24.75" customHeight="1">
      <c r="A9" s="199"/>
      <c r="B9" s="200" t="s">
        <v>79</v>
      </c>
      <c r="C9" s="198"/>
      <c r="D9" s="198"/>
      <c r="E9" s="201">
        <v>738.86</v>
      </c>
      <c r="F9" s="198"/>
      <c r="G9" s="198"/>
      <c r="H9" s="198"/>
      <c r="I9" s="198"/>
      <c r="J9" s="198"/>
      <c r="K9" s="198"/>
      <c r="L9" s="198"/>
      <c r="M9" s="198"/>
      <c r="N9" s="198"/>
      <c r="O9" s="198"/>
      <c r="P9" s="198"/>
      <c r="Q9" s="198"/>
    </row>
    <row r="10" spans="1:23" s="188" customFormat="1" ht="15" customHeight="1">
      <c r="A10" s="202" t="s">
        <v>80</v>
      </c>
      <c r="B10" s="191" t="s">
        <v>81</v>
      </c>
      <c r="C10" s="201">
        <f>ROUND('[1]ПУНЦ до 670 кВт'!H13,2)</f>
        <v>2954.84</v>
      </c>
      <c r="D10" s="203">
        <v>3.17</v>
      </c>
      <c r="E10" s="204">
        <f>E9</f>
        <v>738.86</v>
      </c>
      <c r="F10" s="205">
        <v>2491.62</v>
      </c>
      <c r="G10" s="205">
        <v>2738.36</v>
      </c>
      <c r="H10" s="205">
        <v>2754.88</v>
      </c>
      <c r="I10" s="205">
        <v>3486.64</v>
      </c>
      <c r="J10" s="206">
        <f>C10+D10+E10+F10</f>
        <v>6188.49</v>
      </c>
      <c r="K10" s="206">
        <f>C10+D10+E10+G10</f>
        <v>6435.23</v>
      </c>
      <c r="L10" s="206">
        <f>C10+D10+E10+H10</f>
        <v>6451.75</v>
      </c>
      <c r="M10" s="206">
        <f>C10+D10+E10+I10</f>
        <v>7183.51</v>
      </c>
      <c r="N10" s="206">
        <f>$C10+$D10+$E10</f>
        <v>3696.87</v>
      </c>
      <c r="O10" s="206">
        <f>$C10+$D10+$E10</f>
        <v>3696.87</v>
      </c>
      <c r="P10" s="206">
        <f>$C10+$D10+$E10</f>
        <v>3696.87</v>
      </c>
      <c r="Q10" s="206">
        <f>$C10+$D10+$E10</f>
        <v>3696.87</v>
      </c>
      <c r="T10" s="189"/>
      <c r="U10" s="189"/>
      <c r="V10" s="189"/>
      <c r="W10" s="189"/>
    </row>
    <row r="11" spans="1:24" s="188" customFormat="1" ht="15" customHeight="1">
      <c r="A11" s="202"/>
      <c r="B11" s="191"/>
      <c r="C11" s="206"/>
      <c r="D11" s="207"/>
      <c r="E11" s="206"/>
      <c r="F11" s="204"/>
      <c r="G11" s="204"/>
      <c r="H11" s="204"/>
      <c r="I11" s="204"/>
      <c r="J11" s="206"/>
      <c r="K11" s="206"/>
      <c r="L11" s="206"/>
      <c r="M11" s="206"/>
      <c r="N11" s="206"/>
      <c r="O11" s="206"/>
      <c r="P11" s="206"/>
      <c r="Q11" s="206"/>
      <c r="R11" s="190"/>
      <c r="S11" s="190"/>
      <c r="T11" s="190"/>
      <c r="U11" s="190"/>
      <c r="V11" s="190"/>
      <c r="W11" s="190"/>
      <c r="X11" s="190"/>
    </row>
    <row r="12" spans="1:17" s="194" customFormat="1" ht="24.75" customHeight="1">
      <c r="A12" s="208"/>
      <c r="B12" s="209" t="s">
        <v>82</v>
      </c>
      <c r="C12" s="210"/>
      <c r="D12" s="210"/>
      <c r="E12" s="211">
        <v>463.54</v>
      </c>
      <c r="F12" s="210"/>
      <c r="G12" s="210"/>
      <c r="H12" s="210"/>
      <c r="I12" s="210"/>
      <c r="J12" s="210"/>
      <c r="K12" s="210"/>
      <c r="L12" s="210"/>
      <c r="M12" s="210"/>
      <c r="N12" s="210"/>
      <c r="O12" s="210"/>
      <c r="P12" s="210"/>
      <c r="Q12" s="210"/>
    </row>
    <row r="13" spans="1:17" s="195" customFormat="1" ht="15" customHeight="1">
      <c r="A13" s="212" t="s">
        <v>80</v>
      </c>
      <c r="B13" s="213" t="s">
        <v>81</v>
      </c>
      <c r="C13" s="214">
        <f>$C$10</f>
        <v>2954.84</v>
      </c>
      <c r="D13" s="215">
        <f>$D$10</f>
        <v>3.17</v>
      </c>
      <c r="E13" s="216">
        <f>E12</f>
        <v>463.54</v>
      </c>
      <c r="F13" s="216">
        <f>$F$10</f>
        <v>2491.62</v>
      </c>
      <c r="G13" s="216">
        <f>$G$10</f>
        <v>2738.36</v>
      </c>
      <c r="H13" s="216">
        <f>$H$10</f>
        <v>2754.88</v>
      </c>
      <c r="I13" s="216">
        <f>$I$10</f>
        <v>3486.64</v>
      </c>
      <c r="J13" s="214">
        <f>C13+D13+E13+F13</f>
        <v>5913.17</v>
      </c>
      <c r="K13" s="214">
        <f>C13+D13+E13+G13</f>
        <v>6159.91</v>
      </c>
      <c r="L13" s="214">
        <f>C13+D13+E13+H13</f>
        <v>6176.43</v>
      </c>
      <c r="M13" s="214">
        <f>C13+D13+E13+I13</f>
        <v>6908.19</v>
      </c>
      <c r="N13" s="214">
        <f>$C13+$D13+$E13</f>
        <v>3421.55</v>
      </c>
      <c r="O13" s="214">
        <f>$C13+$D13+$E13</f>
        <v>3421.55</v>
      </c>
      <c r="P13" s="214">
        <f>$C13+$D13+$E13</f>
        <v>3421.55</v>
      </c>
      <c r="Q13" s="214">
        <f>$C13+$D13+$E13</f>
        <v>3421.55</v>
      </c>
    </row>
    <row r="14" spans="1:17" s="195" customFormat="1" ht="15" customHeight="1">
      <c r="A14" s="212"/>
      <c r="B14" s="213"/>
      <c r="C14" s="214"/>
      <c r="D14" s="215"/>
      <c r="E14" s="214"/>
      <c r="F14" s="216"/>
      <c r="G14" s="216"/>
      <c r="H14" s="216"/>
      <c r="I14" s="216"/>
      <c r="J14" s="214"/>
      <c r="K14" s="214"/>
      <c r="L14" s="214"/>
      <c r="M14" s="214"/>
      <c r="N14" s="214"/>
      <c r="O14" s="214"/>
      <c r="P14" s="214"/>
      <c r="Q14" s="214"/>
    </row>
  </sheetData>
  <sheetProtection selectLockedCells="1" selectUnlockedCells="1"/>
  <mergeCells count="12">
    <mergeCell ref="E5:E7"/>
    <mergeCell ref="F5:I6"/>
    <mergeCell ref="A1:Q1"/>
    <mergeCell ref="A2:Q2"/>
    <mergeCell ref="P3:Q3"/>
    <mergeCell ref="A4:A7"/>
    <mergeCell ref="B4:B7"/>
    <mergeCell ref="C4:C7"/>
    <mergeCell ref="D4:I4"/>
    <mergeCell ref="J4:M6"/>
    <mergeCell ref="N4:Q6"/>
    <mergeCell ref="D5:D7"/>
  </mergeCells>
  <printOptions/>
  <pageMargins left="0.2" right="0.19" top="0.18" bottom="0.18" header="0.5118055555555555" footer="0.5118055555555555"/>
  <pageSetup fitToHeight="1"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1:C261"/>
  <sheetViews>
    <sheetView showGridLines="0" zoomScalePageLayoutView="0" workbookViewId="0" topLeftCell="A1">
      <selection activeCell="D33" sqref="D33"/>
    </sheetView>
  </sheetViews>
  <sheetFormatPr defaultColWidth="9.00390625" defaultRowHeight="12.75"/>
  <cols>
    <col min="1" max="1" width="9.125" style="82" customWidth="1"/>
    <col min="2" max="2" width="142.875" style="82" customWidth="1"/>
    <col min="3" max="16384" width="9.125" style="82" customWidth="1"/>
  </cols>
  <sheetData>
    <row r="1" spans="1:3" ht="12.75">
      <c r="A1" s="80" t="s">
        <v>373</v>
      </c>
      <c r="B1" s="81"/>
      <c r="C1" s="81"/>
    </row>
    <row r="2" spans="1:3" ht="12.75">
      <c r="A2" s="80"/>
      <c r="B2" s="81"/>
      <c r="C2" s="81"/>
    </row>
    <row r="3" spans="1:3" ht="12.75">
      <c r="A3" s="80"/>
      <c r="B3" s="81"/>
      <c r="C3" s="81"/>
    </row>
    <row r="4" spans="1:3" ht="15.75">
      <c r="A4" s="80"/>
      <c r="B4" s="172" t="s">
        <v>394</v>
      </c>
      <c r="C4" s="81"/>
    </row>
    <row r="5" spans="1:3" ht="12.75">
      <c r="A5" s="80"/>
      <c r="B5" s="81"/>
      <c r="C5" s="81"/>
    </row>
    <row r="6" spans="1:3" ht="15.75">
      <c r="A6" s="80"/>
      <c r="B6" s="172" t="s">
        <v>397</v>
      </c>
      <c r="C6" s="81"/>
    </row>
    <row r="7" spans="1:3" ht="15.75">
      <c r="A7" s="80"/>
      <c r="B7" s="169"/>
      <c r="C7" s="81"/>
    </row>
    <row r="8" spans="1:3" ht="29.25">
      <c r="A8" s="80"/>
      <c r="B8" s="83" t="s">
        <v>385</v>
      </c>
      <c r="C8" s="81"/>
    </row>
    <row r="9" spans="1:3" ht="15">
      <c r="A9" s="80"/>
      <c r="B9" s="83" t="s">
        <v>485</v>
      </c>
      <c r="C9" s="81"/>
    </row>
    <row r="10" spans="1:3" ht="15">
      <c r="A10" s="80"/>
      <c r="B10" s="83" t="s">
        <v>227</v>
      </c>
      <c r="C10" s="81"/>
    </row>
    <row r="11" spans="1:3" ht="15">
      <c r="A11" s="80"/>
      <c r="B11" s="83" t="s">
        <v>228</v>
      </c>
      <c r="C11" s="81"/>
    </row>
    <row r="12" spans="1:3" ht="15">
      <c r="A12" s="80"/>
      <c r="B12" s="83" t="s">
        <v>487</v>
      </c>
      <c r="C12" s="81"/>
    </row>
    <row r="13" spans="1:3" ht="15">
      <c r="A13" s="80"/>
      <c r="B13" s="83" t="s">
        <v>229</v>
      </c>
      <c r="C13" s="81"/>
    </row>
    <row r="14" spans="1:3" ht="15">
      <c r="A14" s="80"/>
      <c r="B14" s="83" t="s">
        <v>230</v>
      </c>
      <c r="C14" s="81"/>
    </row>
    <row r="15" spans="1:3" ht="29.25" customHeight="1">
      <c r="A15" s="80"/>
      <c r="B15" s="84" t="s">
        <v>399</v>
      </c>
      <c r="C15" s="81"/>
    </row>
    <row r="16" spans="1:3" ht="15">
      <c r="A16" s="80"/>
      <c r="B16" s="84" t="s">
        <v>490</v>
      </c>
      <c r="C16" s="81"/>
    </row>
    <row r="17" spans="1:3" ht="15">
      <c r="A17" s="80"/>
      <c r="B17" s="173" t="s">
        <v>400</v>
      </c>
      <c r="C17" s="81"/>
    </row>
    <row r="18" spans="1:3" ht="15">
      <c r="A18" s="80"/>
      <c r="B18" s="84" t="s">
        <v>401</v>
      </c>
      <c r="C18" s="81"/>
    </row>
    <row r="19" spans="1:3" ht="15">
      <c r="A19" s="80"/>
      <c r="B19" s="84" t="s">
        <v>430</v>
      </c>
      <c r="C19" s="81"/>
    </row>
    <row r="20" spans="1:3" ht="15">
      <c r="A20" s="80"/>
      <c r="B20" s="84" t="s">
        <v>402</v>
      </c>
      <c r="C20" s="81"/>
    </row>
    <row r="21" spans="1:3" ht="15">
      <c r="A21" s="80"/>
      <c r="B21" s="84" t="s">
        <v>429</v>
      </c>
      <c r="C21" s="81"/>
    </row>
    <row r="22" s="75" customFormat="1" ht="12.75">
      <c r="B22" s="76"/>
    </row>
    <row r="23" s="75" customFormat="1" ht="12.75">
      <c r="B23" s="85" t="s">
        <v>455</v>
      </c>
    </row>
    <row r="24" s="75" customFormat="1" ht="12.75">
      <c r="B24" s="86"/>
    </row>
    <row r="25" s="75" customFormat="1" ht="12.75">
      <c r="B25" s="86" t="s">
        <v>461</v>
      </c>
    </row>
    <row r="26" s="75" customFormat="1" ht="12.75">
      <c r="B26" s="87"/>
    </row>
    <row r="27" s="75" customFormat="1" ht="12.75">
      <c r="B27" s="87"/>
    </row>
    <row r="28" s="75" customFormat="1" ht="51">
      <c r="B28" s="88" t="s">
        <v>362</v>
      </c>
    </row>
    <row r="29" s="75" customFormat="1" ht="12.75">
      <c r="B29" s="88"/>
    </row>
    <row r="30" s="75" customFormat="1" ht="12.75">
      <c r="B30" s="89" t="s">
        <v>363</v>
      </c>
    </row>
    <row r="31" s="75" customFormat="1" ht="12.75">
      <c r="B31" s="90" t="s">
        <v>364</v>
      </c>
    </row>
    <row r="32" s="75" customFormat="1" ht="38.25">
      <c r="B32" s="91" t="s">
        <v>365</v>
      </c>
    </row>
    <row r="33" s="75" customFormat="1" ht="25.5">
      <c r="B33" s="91" t="s">
        <v>49</v>
      </c>
    </row>
    <row r="34" s="75" customFormat="1" ht="38.25">
      <c r="B34" s="91" t="s">
        <v>382</v>
      </c>
    </row>
    <row r="35" s="75" customFormat="1" ht="25.5">
      <c r="B35" s="92" t="s">
        <v>386</v>
      </c>
    </row>
    <row r="36" s="75" customFormat="1" ht="39">
      <c r="B36" s="92" t="s">
        <v>464</v>
      </c>
    </row>
    <row r="37" s="75" customFormat="1" ht="38.25">
      <c r="B37" s="92" t="s">
        <v>102</v>
      </c>
    </row>
    <row r="38" s="75" customFormat="1" ht="63.75">
      <c r="B38" s="91" t="s">
        <v>2</v>
      </c>
    </row>
    <row r="39" s="75" customFormat="1" ht="51">
      <c r="B39" s="91" t="s">
        <v>3</v>
      </c>
    </row>
    <row r="40" s="75" customFormat="1" ht="25.5">
      <c r="B40" s="91" t="s">
        <v>4</v>
      </c>
    </row>
    <row r="41" s="75" customFormat="1" ht="38.25">
      <c r="B41" s="91" t="s">
        <v>303</v>
      </c>
    </row>
    <row r="42" s="75" customFormat="1" ht="25.5">
      <c r="B42" s="91" t="s">
        <v>304</v>
      </c>
    </row>
    <row r="43" s="75" customFormat="1" ht="12.75">
      <c r="B43" s="91" t="s">
        <v>305</v>
      </c>
    </row>
    <row r="44" s="75" customFormat="1" ht="12.75">
      <c r="B44" s="91" t="s">
        <v>306</v>
      </c>
    </row>
    <row r="45" s="75" customFormat="1" ht="12.75">
      <c r="B45" s="91" t="s">
        <v>307</v>
      </c>
    </row>
    <row r="46" s="75" customFormat="1" ht="25.5">
      <c r="B46" s="91" t="s">
        <v>308</v>
      </c>
    </row>
    <row r="47" s="75" customFormat="1" ht="38.25">
      <c r="B47" s="91" t="s">
        <v>309</v>
      </c>
    </row>
    <row r="48" s="75" customFormat="1" ht="51">
      <c r="B48" s="93" t="s">
        <v>124</v>
      </c>
    </row>
    <row r="49" s="75" customFormat="1" ht="12.75">
      <c r="B49" s="88" t="s">
        <v>125</v>
      </c>
    </row>
    <row r="50" s="75" customFormat="1" ht="12.75">
      <c r="B50" s="89" t="s">
        <v>126</v>
      </c>
    </row>
    <row r="51" s="75" customFormat="1" ht="12.75">
      <c r="B51" s="89"/>
    </row>
    <row r="52" s="75" customFormat="1" ht="103.5">
      <c r="B52" s="88" t="s">
        <v>380</v>
      </c>
    </row>
    <row r="53" s="75" customFormat="1" ht="63.75">
      <c r="B53" s="88" t="s">
        <v>154</v>
      </c>
    </row>
    <row r="54" s="75" customFormat="1" ht="38.25">
      <c r="B54" s="88" t="s">
        <v>463</v>
      </c>
    </row>
    <row r="55" s="75" customFormat="1" ht="25.5">
      <c r="B55" s="88" t="s">
        <v>30</v>
      </c>
    </row>
    <row r="56" s="75" customFormat="1" ht="38.25">
      <c r="B56" s="88" t="s">
        <v>345</v>
      </c>
    </row>
    <row r="57" s="75" customFormat="1" ht="12.75">
      <c r="B57" s="88"/>
    </row>
    <row r="58" s="75" customFormat="1" ht="12.75">
      <c r="B58" s="89" t="s">
        <v>346</v>
      </c>
    </row>
    <row r="59" s="75" customFormat="1" ht="12.75">
      <c r="B59" s="89"/>
    </row>
    <row r="60" s="75" customFormat="1" ht="12.75">
      <c r="B60" s="91" t="s">
        <v>347</v>
      </c>
    </row>
    <row r="61" s="75" customFormat="1" ht="25.5">
      <c r="B61" s="88" t="s">
        <v>258</v>
      </c>
    </row>
    <row r="62" s="75" customFormat="1" ht="25.5">
      <c r="B62" s="88" t="s">
        <v>390</v>
      </c>
    </row>
    <row r="63" s="75" customFormat="1" ht="12.75">
      <c r="B63" s="88" t="s">
        <v>286</v>
      </c>
    </row>
    <row r="64" s="75" customFormat="1" ht="38.25">
      <c r="B64" s="88" t="s">
        <v>106</v>
      </c>
    </row>
    <row r="65" s="75" customFormat="1" ht="25.5">
      <c r="B65" s="88" t="s">
        <v>452</v>
      </c>
    </row>
    <row r="66" s="75" customFormat="1" ht="38.25">
      <c r="B66" s="88" t="s">
        <v>312</v>
      </c>
    </row>
    <row r="67" s="75" customFormat="1" ht="12.75">
      <c r="B67" s="88" t="s">
        <v>313</v>
      </c>
    </row>
    <row r="68" s="75" customFormat="1" ht="25.5">
      <c r="B68" s="88" t="s">
        <v>300</v>
      </c>
    </row>
    <row r="69" s="75" customFormat="1" ht="25.5">
      <c r="B69" s="88" t="s">
        <v>301</v>
      </c>
    </row>
    <row r="70" s="75" customFormat="1" ht="12.75">
      <c r="B70" s="88" t="s">
        <v>302</v>
      </c>
    </row>
    <row r="71" s="75" customFormat="1" ht="51">
      <c r="B71" s="88" t="s">
        <v>232</v>
      </c>
    </row>
    <row r="72" s="75" customFormat="1" ht="12.75">
      <c r="B72" s="88"/>
    </row>
    <row r="73" s="75" customFormat="1" ht="12.75">
      <c r="B73" s="91" t="s">
        <v>233</v>
      </c>
    </row>
    <row r="74" s="75" customFormat="1" ht="38.25">
      <c r="B74" s="88" t="s">
        <v>350</v>
      </c>
    </row>
    <row r="75" s="75" customFormat="1" ht="38.25">
      <c r="B75" s="88" t="s">
        <v>341</v>
      </c>
    </row>
    <row r="76" s="75" customFormat="1" ht="12.75">
      <c r="B76" s="88" t="s">
        <v>342</v>
      </c>
    </row>
    <row r="77" s="75" customFormat="1" ht="25.5">
      <c r="B77" s="88" t="s">
        <v>284</v>
      </c>
    </row>
    <row r="78" s="75" customFormat="1" ht="25.5">
      <c r="B78" s="88" t="s">
        <v>358</v>
      </c>
    </row>
    <row r="79" s="75" customFormat="1" ht="38.25">
      <c r="B79" s="88" t="s">
        <v>333</v>
      </c>
    </row>
    <row r="80" s="75" customFormat="1" ht="12.75">
      <c r="B80" s="88" t="s">
        <v>334</v>
      </c>
    </row>
    <row r="81" s="75" customFormat="1" ht="25.5">
      <c r="B81" s="88" t="s">
        <v>5</v>
      </c>
    </row>
    <row r="82" s="75" customFormat="1" ht="25.5">
      <c r="B82" s="88" t="s">
        <v>6</v>
      </c>
    </row>
    <row r="83" s="75" customFormat="1" ht="38.25">
      <c r="B83" s="88" t="s">
        <v>387</v>
      </c>
    </row>
    <row r="84" s="75" customFormat="1" ht="12.75">
      <c r="B84" s="88" t="s">
        <v>388</v>
      </c>
    </row>
    <row r="85" s="75" customFormat="1" ht="38.25">
      <c r="B85" s="88" t="s">
        <v>336</v>
      </c>
    </row>
    <row r="86" s="75" customFormat="1" ht="12.75">
      <c r="B86" s="88" t="s">
        <v>25</v>
      </c>
    </row>
    <row r="87" s="75" customFormat="1" ht="25.5">
      <c r="B87" s="88" t="s">
        <v>21</v>
      </c>
    </row>
    <row r="88" s="75" customFormat="1" ht="12.75">
      <c r="B88" s="91"/>
    </row>
    <row r="89" s="75" customFormat="1" ht="12.75">
      <c r="B89" s="91" t="s">
        <v>22</v>
      </c>
    </row>
    <row r="90" s="75" customFormat="1" ht="38.25">
      <c r="B90" s="88" t="s">
        <v>12</v>
      </c>
    </row>
    <row r="91" s="75" customFormat="1" ht="38.25">
      <c r="B91" s="88" t="s">
        <v>13</v>
      </c>
    </row>
    <row r="92" s="75" customFormat="1" ht="25.5">
      <c r="B92" s="94" t="s">
        <v>14</v>
      </c>
    </row>
    <row r="93" s="75" customFormat="1" ht="63.75">
      <c r="B93" s="88" t="s">
        <v>441</v>
      </c>
    </row>
    <row r="94" s="75" customFormat="1" ht="25.5">
      <c r="B94" s="88" t="s">
        <v>442</v>
      </c>
    </row>
    <row r="95" s="75" customFormat="1" ht="25.5">
      <c r="B95" s="88" t="s">
        <v>443</v>
      </c>
    </row>
    <row r="96" s="75" customFormat="1" ht="25.5">
      <c r="B96" s="88" t="s">
        <v>213</v>
      </c>
    </row>
    <row r="97" s="75" customFormat="1" ht="38.25">
      <c r="B97" s="88" t="s">
        <v>214</v>
      </c>
    </row>
    <row r="98" s="75" customFormat="1" ht="51">
      <c r="B98" s="88" t="s">
        <v>389</v>
      </c>
    </row>
    <row r="99" s="75" customFormat="1" ht="38.25">
      <c r="B99" s="88" t="s">
        <v>381</v>
      </c>
    </row>
    <row r="100" s="75" customFormat="1" ht="38.25">
      <c r="B100" s="88" t="s">
        <v>337</v>
      </c>
    </row>
    <row r="101" s="75" customFormat="1" ht="63.75">
      <c r="B101" s="88" t="s">
        <v>326</v>
      </c>
    </row>
    <row r="102" s="75" customFormat="1" ht="12.75">
      <c r="B102" s="88" t="s">
        <v>327</v>
      </c>
    </row>
    <row r="103" s="75" customFormat="1" ht="25.5">
      <c r="B103" s="88" t="s">
        <v>317</v>
      </c>
    </row>
    <row r="104" s="75" customFormat="1" ht="25.5">
      <c r="B104" s="88" t="s">
        <v>103</v>
      </c>
    </row>
    <row r="105" s="75" customFormat="1" ht="25.5">
      <c r="B105" s="88" t="s">
        <v>104</v>
      </c>
    </row>
    <row r="106" s="75" customFormat="1" ht="25.5">
      <c r="B106" s="88" t="s">
        <v>105</v>
      </c>
    </row>
    <row r="107" s="75" customFormat="1" ht="51">
      <c r="B107" s="88" t="s">
        <v>7</v>
      </c>
    </row>
    <row r="108" s="75" customFormat="1" ht="63.75">
      <c r="B108" s="88" t="s">
        <v>295</v>
      </c>
    </row>
    <row r="109" s="75" customFormat="1" ht="12.75">
      <c r="B109" s="88" t="s">
        <v>296</v>
      </c>
    </row>
    <row r="110" s="75" customFormat="1" ht="12.75">
      <c r="B110" s="95" t="s">
        <v>297</v>
      </c>
    </row>
    <row r="111" s="75" customFormat="1" ht="12.75">
      <c r="B111" s="95" t="s">
        <v>298</v>
      </c>
    </row>
    <row r="112" s="75" customFormat="1" ht="12.75">
      <c r="B112" s="95" t="s">
        <v>299</v>
      </c>
    </row>
    <row r="113" s="75" customFormat="1" ht="12.75">
      <c r="B113" s="95" t="s">
        <v>376</v>
      </c>
    </row>
    <row r="114" s="75" customFormat="1" ht="12.75">
      <c r="B114" s="95" t="s">
        <v>377</v>
      </c>
    </row>
    <row r="115" s="75" customFormat="1" ht="12.75">
      <c r="B115" s="95" t="s">
        <v>378</v>
      </c>
    </row>
    <row r="116" s="75" customFormat="1" ht="12.75">
      <c r="B116" s="95" t="s">
        <v>379</v>
      </c>
    </row>
    <row r="117" s="75" customFormat="1" ht="12.75">
      <c r="B117" s="95" t="s">
        <v>219</v>
      </c>
    </row>
    <row r="118" s="75" customFormat="1" ht="12.75">
      <c r="B118" s="95" t="s">
        <v>220</v>
      </c>
    </row>
    <row r="119" s="75" customFormat="1" ht="12.75">
      <c r="B119" s="95" t="s">
        <v>221</v>
      </c>
    </row>
    <row r="120" s="75" customFormat="1" ht="25.5">
      <c r="B120" s="88" t="s">
        <v>222</v>
      </c>
    </row>
    <row r="121" s="75" customFormat="1" ht="12.75">
      <c r="B121" s="88" t="s">
        <v>335</v>
      </c>
    </row>
    <row r="122" s="75" customFormat="1" ht="25.5">
      <c r="B122" s="88" t="s">
        <v>236</v>
      </c>
    </row>
    <row r="123" s="75" customFormat="1" ht="12.75">
      <c r="B123" s="88" t="s">
        <v>237</v>
      </c>
    </row>
    <row r="124" s="75" customFormat="1" ht="63.75">
      <c r="B124" s="88" t="s">
        <v>57</v>
      </c>
    </row>
    <row r="125" s="75" customFormat="1" ht="25.5">
      <c r="B125" s="88" t="s">
        <v>58</v>
      </c>
    </row>
    <row r="126" s="75" customFormat="1" ht="25.5">
      <c r="B126" s="88" t="s">
        <v>59</v>
      </c>
    </row>
    <row r="127" s="75" customFormat="1" ht="25.5">
      <c r="B127" s="88" t="s">
        <v>155</v>
      </c>
    </row>
    <row r="128" s="75" customFormat="1" ht="38.25">
      <c r="B128" s="88" t="s">
        <v>20</v>
      </c>
    </row>
    <row r="129" s="75" customFormat="1" ht="63.75">
      <c r="B129" s="88" t="s">
        <v>23</v>
      </c>
    </row>
    <row r="130" s="75" customFormat="1" ht="25.5">
      <c r="B130" s="88" t="s">
        <v>24</v>
      </c>
    </row>
    <row r="131" s="75" customFormat="1" ht="38.25">
      <c r="B131" s="88" t="s">
        <v>292</v>
      </c>
    </row>
    <row r="132" s="75" customFormat="1" ht="25.5">
      <c r="B132" s="88" t="s">
        <v>293</v>
      </c>
    </row>
    <row r="133" s="75" customFormat="1" ht="12.75">
      <c r="B133" s="88" t="s">
        <v>294</v>
      </c>
    </row>
    <row r="134" s="75" customFormat="1" ht="25.5">
      <c r="B134" s="88" t="s">
        <v>324</v>
      </c>
    </row>
    <row r="135" s="75" customFormat="1" ht="25.5">
      <c r="B135" s="88" t="s">
        <v>348</v>
      </c>
    </row>
    <row r="136" s="75" customFormat="1" ht="38.25">
      <c r="B136" s="88" t="s">
        <v>349</v>
      </c>
    </row>
    <row r="137" s="75" customFormat="1" ht="38.25">
      <c r="B137" s="88" t="s">
        <v>320</v>
      </c>
    </row>
    <row r="138" s="75" customFormat="1" ht="25.5">
      <c r="B138" s="88" t="s">
        <v>321</v>
      </c>
    </row>
    <row r="139" s="75" customFormat="1" ht="12.75">
      <c r="B139" s="88"/>
    </row>
    <row r="140" s="75" customFormat="1" ht="12.75">
      <c r="B140" s="91" t="s">
        <v>322</v>
      </c>
    </row>
    <row r="141" s="75" customFormat="1" ht="25.5">
      <c r="B141" s="88" t="s">
        <v>359</v>
      </c>
    </row>
    <row r="142" s="75" customFormat="1" ht="38.25">
      <c r="B142" s="88" t="s">
        <v>391</v>
      </c>
    </row>
    <row r="143" s="75" customFormat="1" ht="38.25">
      <c r="B143" s="88" t="s">
        <v>316</v>
      </c>
    </row>
    <row r="144" s="75" customFormat="1" ht="25.5">
      <c r="B144" s="88" t="s">
        <v>310</v>
      </c>
    </row>
    <row r="145" s="75" customFormat="1" ht="12.75">
      <c r="B145" s="88" t="s">
        <v>311</v>
      </c>
    </row>
    <row r="146" s="75" customFormat="1" ht="12.75">
      <c r="B146" s="95" t="s">
        <v>319</v>
      </c>
    </row>
    <row r="147" s="75" customFormat="1" ht="25.5">
      <c r="B147" s="95" t="s">
        <v>338</v>
      </c>
    </row>
    <row r="148" s="75" customFormat="1" ht="38.25">
      <c r="B148" s="88" t="s">
        <v>11</v>
      </c>
    </row>
    <row r="149" s="75" customFormat="1" ht="25.5">
      <c r="B149" s="88" t="s">
        <v>351</v>
      </c>
    </row>
    <row r="150" s="75" customFormat="1" ht="12.75">
      <c r="B150" s="88" t="s">
        <v>328</v>
      </c>
    </row>
    <row r="151" s="75" customFormat="1" ht="12.75">
      <c r="B151" s="88" t="s">
        <v>329</v>
      </c>
    </row>
    <row r="152" s="75" customFormat="1" ht="25.5">
      <c r="B152" s="88" t="s">
        <v>357</v>
      </c>
    </row>
    <row r="153" s="75" customFormat="1" ht="63.75">
      <c r="B153" s="88" t="s">
        <v>323</v>
      </c>
    </row>
    <row r="154" s="75" customFormat="1" ht="25.5">
      <c r="B154" s="88" t="s">
        <v>287</v>
      </c>
    </row>
    <row r="155" s="75" customFormat="1" ht="12.75">
      <c r="B155" s="89"/>
    </row>
    <row r="156" s="75" customFormat="1" ht="12.75">
      <c r="B156" s="89" t="s">
        <v>288</v>
      </c>
    </row>
    <row r="157" s="75" customFormat="1" ht="12.75">
      <c r="B157" s="88"/>
    </row>
    <row r="158" s="75" customFormat="1" ht="25.5">
      <c r="B158" s="88" t="s">
        <v>107</v>
      </c>
    </row>
    <row r="159" s="75" customFormat="1" ht="38.25">
      <c r="B159" s="88" t="s">
        <v>8</v>
      </c>
    </row>
    <row r="160" s="75" customFormat="1" ht="25.5">
      <c r="B160" s="88" t="s">
        <v>9</v>
      </c>
    </row>
    <row r="161" s="75" customFormat="1" ht="25.5">
      <c r="B161" s="88" t="s">
        <v>10</v>
      </c>
    </row>
    <row r="162" s="75" customFormat="1" ht="38.25">
      <c r="B162" s="88" t="s">
        <v>438</v>
      </c>
    </row>
    <row r="163" s="75" customFormat="1" ht="25.5">
      <c r="B163" s="88" t="s">
        <v>439</v>
      </c>
    </row>
    <row r="164" s="75" customFormat="1" ht="25.5">
      <c r="B164" s="88" t="s">
        <v>99</v>
      </c>
    </row>
    <row r="165" s="75" customFormat="1" ht="25.5">
      <c r="B165" s="88" t="s">
        <v>435</v>
      </c>
    </row>
    <row r="166" s="75" customFormat="1" ht="51">
      <c r="B166" s="88" t="s">
        <v>384</v>
      </c>
    </row>
    <row r="167" s="75" customFormat="1" ht="38.25">
      <c r="B167" s="88" t="s">
        <v>156</v>
      </c>
    </row>
    <row r="168" s="75" customFormat="1" ht="38.25">
      <c r="B168" s="88" t="s">
        <v>157</v>
      </c>
    </row>
    <row r="169" s="75" customFormat="1" ht="38.25">
      <c r="B169" s="88" t="s">
        <v>444</v>
      </c>
    </row>
    <row r="170" s="75" customFormat="1" ht="12.75">
      <c r="B170" s="89" t="s">
        <v>445</v>
      </c>
    </row>
    <row r="171" s="75" customFormat="1" ht="12.75">
      <c r="B171" s="89"/>
    </row>
    <row r="172" s="75" customFormat="1" ht="25.5">
      <c r="B172" s="88" t="s">
        <v>98</v>
      </c>
    </row>
    <row r="173" s="75" customFormat="1" ht="25.5">
      <c r="B173" s="88" t="s">
        <v>480</v>
      </c>
    </row>
    <row r="174" s="75" customFormat="1" ht="38.25">
      <c r="B174" s="88" t="s">
        <v>432</v>
      </c>
    </row>
    <row r="175" s="75" customFormat="1" ht="25.5">
      <c r="B175" s="88" t="s">
        <v>433</v>
      </c>
    </row>
    <row r="176" s="75" customFormat="1" ht="12.75">
      <c r="B176" s="88" t="s">
        <v>434</v>
      </c>
    </row>
    <row r="177" s="75" customFormat="1" ht="12.75">
      <c r="B177" s="89" t="s">
        <v>51</v>
      </c>
    </row>
    <row r="178" s="75" customFormat="1" ht="12.75">
      <c r="B178" s="89"/>
    </row>
    <row r="179" s="75" customFormat="1" ht="25.5">
      <c r="B179" s="88" t="s">
        <v>28</v>
      </c>
    </row>
    <row r="180" s="75" customFormat="1" ht="12.75">
      <c r="B180" s="88" t="s">
        <v>29</v>
      </c>
    </row>
    <row r="181" s="75" customFormat="1" ht="12.75">
      <c r="B181" s="88" t="s">
        <v>52</v>
      </c>
    </row>
    <row r="182" s="75" customFormat="1" ht="12.75">
      <c r="B182" s="88" t="s">
        <v>53</v>
      </c>
    </row>
    <row r="183" s="75" customFormat="1" ht="12.75">
      <c r="B183" s="88" t="s">
        <v>54</v>
      </c>
    </row>
    <row r="184" s="75" customFormat="1" ht="38.25">
      <c r="B184" s="88" t="s">
        <v>55</v>
      </c>
    </row>
    <row r="185" s="75" customFormat="1" ht="25.5">
      <c r="B185" s="88" t="s">
        <v>56</v>
      </c>
    </row>
    <row r="186" s="75" customFormat="1" ht="38.25">
      <c r="B186" s="88" t="s">
        <v>469</v>
      </c>
    </row>
    <row r="187" s="75" customFormat="1" ht="38.25">
      <c r="B187" s="88" t="s">
        <v>470</v>
      </c>
    </row>
    <row r="188" s="75" customFormat="1" ht="38.25">
      <c r="B188" s="88" t="s">
        <v>418</v>
      </c>
    </row>
    <row r="189" s="75" customFormat="1" ht="51">
      <c r="B189" s="88" t="s">
        <v>241</v>
      </c>
    </row>
    <row r="190" s="75" customFormat="1" ht="38.25">
      <c r="B190" s="88" t="s">
        <v>242</v>
      </c>
    </row>
    <row r="191" s="75" customFormat="1" ht="25.5">
      <c r="B191" s="88" t="s">
        <v>425</v>
      </c>
    </row>
    <row r="192" s="75" customFormat="1" ht="25.5">
      <c r="B192" s="88" t="s">
        <v>426</v>
      </c>
    </row>
    <row r="193" s="75" customFormat="1" ht="12.75">
      <c r="B193" s="88" t="s">
        <v>427</v>
      </c>
    </row>
    <row r="194" s="75" customFormat="1" ht="25.5">
      <c r="B194" s="88" t="s">
        <v>235</v>
      </c>
    </row>
    <row r="195" s="75" customFormat="1" ht="38.25">
      <c r="B195" s="88" t="s">
        <v>0</v>
      </c>
    </row>
    <row r="196" s="75" customFormat="1" ht="12.75">
      <c r="B196" s="88" t="s">
        <v>1</v>
      </c>
    </row>
    <row r="197" s="75" customFormat="1" ht="12.75">
      <c r="B197" s="88" t="s">
        <v>96</v>
      </c>
    </row>
    <row r="198" s="75" customFormat="1" ht="12.75">
      <c r="B198" s="88" t="s">
        <v>97</v>
      </c>
    </row>
    <row r="199" s="75" customFormat="1" ht="12.75">
      <c r="B199" s="88" t="s">
        <v>168</v>
      </c>
    </row>
    <row r="200" s="75" customFormat="1" ht="38.25">
      <c r="B200" s="88" t="s">
        <v>169</v>
      </c>
    </row>
    <row r="201" s="75" customFormat="1" ht="12.75">
      <c r="B201" s="89"/>
    </row>
    <row r="202" s="75" customFormat="1" ht="12.75">
      <c r="B202" s="89"/>
    </row>
    <row r="203" s="75" customFormat="1" ht="12.75">
      <c r="B203" s="89"/>
    </row>
    <row r="204" s="75" customFormat="1" ht="12.75">
      <c r="B204" s="89" t="s">
        <v>170</v>
      </c>
    </row>
    <row r="205" s="75" customFormat="1" ht="12.75">
      <c r="B205" s="89"/>
    </row>
    <row r="206" s="75" customFormat="1" ht="38.25">
      <c r="B206" s="88" t="s">
        <v>171</v>
      </c>
    </row>
    <row r="207" s="75" customFormat="1" ht="25.5">
      <c r="B207" s="88" t="s">
        <v>360</v>
      </c>
    </row>
    <row r="208" s="75" customFormat="1" ht="25.5">
      <c r="B208" s="88" t="s">
        <v>289</v>
      </c>
    </row>
    <row r="209" s="75" customFormat="1" ht="25.5">
      <c r="B209" s="88" t="s">
        <v>290</v>
      </c>
    </row>
    <row r="210" s="75" customFormat="1" ht="25.5">
      <c r="B210" s="88" t="s">
        <v>291</v>
      </c>
    </row>
    <row r="211" s="75" customFormat="1" ht="25.5">
      <c r="B211" s="88" t="s">
        <v>366</v>
      </c>
    </row>
    <row r="212" s="75" customFormat="1" ht="63.75">
      <c r="B212" s="88" t="s">
        <v>26</v>
      </c>
    </row>
    <row r="213" s="75" customFormat="1" ht="12.75">
      <c r="B213" s="88" t="s">
        <v>27</v>
      </c>
    </row>
    <row r="214" s="75" customFormat="1" ht="38.25">
      <c r="B214" s="88" t="s">
        <v>428</v>
      </c>
    </row>
    <row r="215" s="75" customFormat="1" ht="12.75">
      <c r="B215" s="88" t="s">
        <v>440</v>
      </c>
    </row>
    <row r="216" s="75" customFormat="1" ht="25.5">
      <c r="B216" s="88" t="s">
        <v>153</v>
      </c>
    </row>
    <row r="217" s="75" customFormat="1" ht="51">
      <c r="B217" s="88" t="s">
        <v>50</v>
      </c>
    </row>
    <row r="218" s="75" customFormat="1" ht="38.25">
      <c r="B218" s="88" t="s">
        <v>343</v>
      </c>
    </row>
    <row r="219" s="75" customFormat="1" ht="38.25">
      <c r="B219" s="88" t="s">
        <v>344</v>
      </c>
    </row>
    <row r="220" s="75" customFormat="1" ht="25.5">
      <c r="B220" s="88" t="s">
        <v>212</v>
      </c>
    </row>
    <row r="221" s="75" customFormat="1" ht="12.75">
      <c r="B221" s="88" t="s">
        <v>446</v>
      </c>
    </row>
    <row r="222" s="75" customFormat="1" ht="12.75">
      <c r="B222" s="88"/>
    </row>
    <row r="223" s="75" customFormat="1" ht="12.75">
      <c r="B223" s="89" t="s">
        <v>447</v>
      </c>
    </row>
    <row r="224" s="75" customFormat="1" ht="12.75">
      <c r="B224" s="89"/>
    </row>
    <row r="225" s="75" customFormat="1" ht="25.5">
      <c r="B225" s="88" t="s">
        <v>431</v>
      </c>
    </row>
    <row r="226" s="75" customFormat="1" ht="38.25">
      <c r="B226" s="88" t="s">
        <v>465</v>
      </c>
    </row>
    <row r="227" s="75" customFormat="1" ht="38.25">
      <c r="B227" s="88" t="s">
        <v>285</v>
      </c>
    </row>
    <row r="228" s="75" customFormat="1" ht="25.5">
      <c r="B228" s="88" t="s">
        <v>314</v>
      </c>
    </row>
    <row r="229" s="75" customFormat="1" ht="38.25">
      <c r="B229" s="88" t="s">
        <v>315</v>
      </c>
    </row>
    <row r="230" s="75" customFormat="1" ht="25.5">
      <c r="B230" s="88" t="s">
        <v>325</v>
      </c>
    </row>
    <row r="231" s="75" customFormat="1" ht="25.5">
      <c r="B231" s="88" t="s">
        <v>215</v>
      </c>
    </row>
    <row r="232" s="75" customFormat="1" ht="25.5">
      <c r="B232" s="88" t="s">
        <v>216</v>
      </c>
    </row>
    <row r="233" s="75" customFormat="1" ht="51">
      <c r="B233" s="88" t="s">
        <v>217</v>
      </c>
    </row>
    <row r="234" s="75" customFormat="1" ht="12.75">
      <c r="B234" s="88" t="s">
        <v>218</v>
      </c>
    </row>
    <row r="235" s="75" customFormat="1" ht="51">
      <c r="B235" s="88" t="s">
        <v>278</v>
      </c>
    </row>
    <row r="236" s="75" customFormat="1" ht="51">
      <c r="B236" s="88" t="s">
        <v>282</v>
      </c>
    </row>
    <row r="237" s="75" customFormat="1" ht="25.5">
      <c r="B237" s="88" t="s">
        <v>283</v>
      </c>
    </row>
    <row r="238" s="75" customFormat="1" ht="25.5">
      <c r="B238" s="88" t="s">
        <v>137</v>
      </c>
    </row>
    <row r="239" s="75" customFormat="1" ht="38.25">
      <c r="B239" s="88" t="s">
        <v>339</v>
      </c>
    </row>
    <row r="240" s="75" customFormat="1" ht="25.5">
      <c r="B240" s="88" t="s">
        <v>340</v>
      </c>
    </row>
    <row r="241" s="75" customFormat="1" ht="25.5">
      <c r="B241" s="88" t="s">
        <v>330</v>
      </c>
    </row>
    <row r="242" s="75" customFormat="1" ht="12.75">
      <c r="B242" s="88" t="s">
        <v>352</v>
      </c>
    </row>
    <row r="243" s="75" customFormat="1" ht="12.75">
      <c r="B243" s="88" t="s">
        <v>353</v>
      </c>
    </row>
    <row r="244" s="75" customFormat="1" ht="12.75">
      <c r="B244" s="88"/>
    </row>
    <row r="245" s="75" customFormat="1" ht="12.75">
      <c r="B245" s="89" t="s">
        <v>354</v>
      </c>
    </row>
    <row r="246" s="75" customFormat="1" ht="12.75">
      <c r="B246" s="89"/>
    </row>
    <row r="247" s="75" customFormat="1" ht="12.75">
      <c r="B247" s="88" t="s">
        <v>355</v>
      </c>
    </row>
    <row r="248" s="75" customFormat="1" ht="12.75">
      <c r="B248" s="88" t="s">
        <v>356</v>
      </c>
    </row>
    <row r="249" s="75" customFormat="1" ht="25.5">
      <c r="B249" s="88" t="s">
        <v>279</v>
      </c>
    </row>
    <row r="250" s="75" customFormat="1" ht="12.75">
      <c r="B250" s="88" t="s">
        <v>280</v>
      </c>
    </row>
    <row r="251" s="75" customFormat="1" ht="25.5">
      <c r="B251" s="88" t="s">
        <v>281</v>
      </c>
    </row>
    <row r="252" s="75" customFormat="1" ht="25.5">
      <c r="B252" s="88" t="s">
        <v>459</v>
      </c>
    </row>
    <row r="253" s="75" customFormat="1" ht="12.75">
      <c r="B253" s="91"/>
    </row>
    <row r="254" s="75" customFormat="1" ht="12.75">
      <c r="B254" s="89" t="s">
        <v>460</v>
      </c>
    </row>
    <row r="255" s="75" customFormat="1" ht="12.75">
      <c r="B255" s="89"/>
    </row>
    <row r="256" s="75" customFormat="1" ht="16.5">
      <c r="B256" s="96"/>
    </row>
    <row r="257" s="75" customFormat="1" ht="15">
      <c r="B257" s="78"/>
    </row>
    <row r="258" s="75" customFormat="1" ht="14.25">
      <c r="B258" s="171" t="s">
        <v>398</v>
      </c>
    </row>
    <row r="259" s="75" customFormat="1" ht="12.75">
      <c r="B259" s="79"/>
    </row>
    <row r="260" s="75" customFormat="1" ht="12.75">
      <c r="B260" s="77"/>
    </row>
    <row r="261" s="75" customFormat="1" ht="12.75">
      <c r="B261" s="77"/>
    </row>
    <row r="262" s="75" customFormat="1" ht="12.75"/>
    <row r="263" s="75" customFormat="1" ht="12.75"/>
    <row r="264" s="75" customFormat="1" ht="12.75"/>
    <row r="265" s="75" customFormat="1" ht="12.75"/>
    <row r="266" s="75" customFormat="1" ht="12.75"/>
    <row r="267" s="75" customFormat="1" ht="12.75"/>
    <row r="268" s="75" customFormat="1" ht="12.75"/>
    <row r="269" s="75" customFormat="1" ht="12.75"/>
    <row r="270" s="75" customFormat="1" ht="12.75"/>
    <row r="271" s="75" customFormat="1" ht="12.75"/>
    <row r="272" s="75" customFormat="1" ht="12.75"/>
    <row r="273" s="75" customFormat="1" ht="12.75"/>
    <row r="274" s="75" customFormat="1" ht="12.75"/>
    <row r="275" s="75" customFormat="1" ht="12.75"/>
    <row r="276" s="75" customFormat="1" ht="12.75"/>
    <row r="277" s="75" customFormat="1" ht="12.75"/>
    <row r="278" s="75" customFormat="1" ht="12.75"/>
    <row r="279" s="75" customFormat="1" ht="12.75"/>
    <row r="280" s="75" customFormat="1" ht="12.75"/>
    <row r="281" s="75" customFormat="1" ht="12.75"/>
    <row r="282" s="75" customFormat="1" ht="12.75"/>
    <row r="283" s="75" customFormat="1" ht="12.75"/>
    <row r="284" s="75" customFormat="1" ht="12.75"/>
    <row r="285" s="75" customFormat="1" ht="12.75"/>
    <row r="286" s="75" customFormat="1" ht="12.75"/>
    <row r="287" s="75" customFormat="1" ht="12.75"/>
    <row r="288" s="75" customFormat="1" ht="12.75"/>
    <row r="289" s="75" customFormat="1" ht="12.75"/>
    <row r="290" s="75" customFormat="1" ht="12.75"/>
    <row r="291" s="75" customFormat="1" ht="12.75"/>
    <row r="292" s="75" customFormat="1" ht="12.75"/>
    <row r="293" s="75" customFormat="1" ht="12.75"/>
    <row r="294" s="75" customFormat="1" ht="12.75"/>
    <row r="295" s="75" customFormat="1" ht="12.75"/>
    <row r="296" s="75" customFormat="1" ht="12.75"/>
    <row r="297" s="75" customFormat="1" ht="12.75"/>
    <row r="298" s="75" customFormat="1" ht="12.75"/>
    <row r="299" s="75" customFormat="1" ht="12.75"/>
    <row r="300" s="75" customFormat="1" ht="12.75"/>
    <row r="301" s="75" customFormat="1" ht="12.75"/>
    <row r="302" s="75" customFormat="1" ht="12.75"/>
    <row r="303" s="75" customFormat="1" ht="12.75"/>
    <row r="304" s="75" customFormat="1" ht="12.75"/>
    <row r="305" s="75" customFormat="1" ht="12.75"/>
    <row r="306" s="75" customFormat="1" ht="12.75"/>
    <row r="307" s="75" customFormat="1" ht="12.75"/>
    <row r="308" s="75" customFormat="1" ht="12.75"/>
    <row r="309" s="75" customFormat="1" ht="12.75"/>
    <row r="310" s="75" customFormat="1" ht="12.75"/>
    <row r="311" s="75" customFormat="1" ht="12.75"/>
    <row r="312" s="75" customFormat="1" ht="12.75"/>
    <row r="313" s="75" customFormat="1" ht="12.75"/>
    <row r="314" s="75" customFormat="1" ht="12.75"/>
    <row r="315" s="75" customFormat="1" ht="12.75"/>
    <row r="316" s="75" customFormat="1" ht="12.75"/>
    <row r="317" s="75" customFormat="1" ht="12.75"/>
    <row r="318" s="75" customFormat="1" ht="12.75"/>
    <row r="319" s="75" customFormat="1" ht="12.75"/>
    <row r="320" s="75" customFormat="1" ht="12.75"/>
    <row r="321" s="75" customFormat="1" ht="12.75"/>
    <row r="322" s="75" customFormat="1" ht="12.75"/>
    <row r="323" s="75" customFormat="1" ht="12.75"/>
    <row r="324" s="75" customFormat="1" ht="12.75"/>
    <row r="325" s="75" customFormat="1" ht="12.75"/>
    <row r="326" s="75" customFormat="1" ht="12.75"/>
    <row r="327" s="75" customFormat="1" ht="12.75"/>
    <row r="328" s="75" customFormat="1" ht="12.75"/>
    <row r="329" s="75" customFormat="1" ht="12.75"/>
    <row r="330" s="75" customFormat="1" ht="12.75"/>
    <row r="331" s="75" customFormat="1" ht="12.75"/>
    <row r="332" s="75" customFormat="1" ht="12.75"/>
    <row r="333" s="75" customFormat="1" ht="12.75"/>
    <row r="334" s="75" customFormat="1" ht="12.75"/>
    <row r="335" s="75" customFormat="1" ht="12.75"/>
    <row r="336" s="75" customFormat="1" ht="12.75"/>
    <row r="337" s="75" customFormat="1" ht="12.75"/>
    <row r="338" s="75" customFormat="1" ht="12.75"/>
    <row r="339" s="75" customFormat="1" ht="12.75"/>
    <row r="340" s="75" customFormat="1" ht="12.75"/>
    <row r="341" s="75" customFormat="1" ht="12.75"/>
    <row r="342" s="75" customFormat="1" ht="12.75"/>
    <row r="343" s="75" customFormat="1" ht="12.75"/>
    <row r="344" s="75" customFormat="1" ht="12.75"/>
    <row r="345" s="75" customFormat="1" ht="12.75"/>
    <row r="346" s="75" customFormat="1" ht="12.75"/>
    <row r="347" s="75" customFormat="1" ht="12.75"/>
    <row r="348" s="75" customFormat="1" ht="12.75"/>
    <row r="349" s="75" customFormat="1" ht="12.75"/>
    <row r="350" s="75" customFormat="1" ht="12.75"/>
    <row r="351" s="75" customFormat="1" ht="12.75"/>
    <row r="352" s="75" customFormat="1" ht="12.75"/>
    <row r="353" s="75" customFormat="1" ht="12.75"/>
    <row r="354" s="75" customFormat="1" ht="12.75"/>
    <row r="355" s="75" customFormat="1" ht="12.75"/>
    <row r="356" s="75" customFormat="1" ht="12.75"/>
    <row r="357" s="75" customFormat="1" ht="12.75"/>
    <row r="358" s="75" customFormat="1" ht="12.75"/>
    <row r="359" s="75" customFormat="1" ht="12.75"/>
    <row r="360" s="75" customFormat="1" ht="12.75"/>
    <row r="361" s="75" customFormat="1" ht="12.75"/>
    <row r="362" s="75" customFormat="1" ht="12.75"/>
    <row r="363" s="75" customFormat="1" ht="12.75"/>
    <row r="364" s="75" customFormat="1" ht="12.75"/>
    <row r="365" s="75" customFormat="1" ht="12.75"/>
    <row r="366" s="75" customFormat="1" ht="12.75"/>
    <row r="367" s="75" customFormat="1" ht="12.75"/>
    <row r="368" s="75" customFormat="1" ht="12.75"/>
    <row r="369" s="75" customFormat="1" ht="12.75"/>
    <row r="370" s="75" customFormat="1" ht="12.75"/>
    <row r="371" s="75" customFormat="1" ht="12.75"/>
    <row r="372" s="75" customFormat="1" ht="12.75"/>
    <row r="373" s="75" customFormat="1" ht="12.75"/>
    <row r="374" s="75" customFormat="1" ht="12.75"/>
    <row r="375" s="75" customFormat="1" ht="12.75"/>
    <row r="376" s="75" customFormat="1" ht="12.75"/>
    <row r="377" s="75" customFormat="1" ht="12.75"/>
    <row r="378" s="75" customFormat="1" ht="12.75"/>
    <row r="379" s="75" customFormat="1" ht="12.75"/>
    <row r="380" s="75" customFormat="1" ht="12.75"/>
    <row r="381" s="75" customFormat="1" ht="12.75"/>
    <row r="382" s="75" customFormat="1" ht="12.75"/>
    <row r="383" s="75" customFormat="1" ht="12.75"/>
    <row r="384" s="75" customFormat="1" ht="12.75"/>
    <row r="385" s="75" customFormat="1" ht="12.75"/>
    <row r="386" s="75" customFormat="1" ht="12.75"/>
    <row r="387" s="75" customFormat="1" ht="12.75"/>
    <row r="388" s="75" customFormat="1" ht="12.75"/>
    <row r="389" s="75" customFormat="1" ht="12.75"/>
    <row r="390" s="75" customFormat="1" ht="12.75"/>
    <row r="391" s="75" customFormat="1" ht="12.75"/>
    <row r="392" s="75" customFormat="1" ht="12.75"/>
    <row r="393" s="75" customFormat="1" ht="12.75"/>
    <row r="394" s="75" customFormat="1" ht="12.75"/>
    <row r="395" s="75" customFormat="1" ht="12.75"/>
    <row r="396" s="75" customFormat="1" ht="12.75"/>
    <row r="397" s="75" customFormat="1" ht="12.75"/>
    <row r="398" s="75" customFormat="1" ht="12.75"/>
    <row r="399" s="75" customFormat="1" ht="12.75"/>
    <row r="400" s="75" customFormat="1" ht="12.75"/>
    <row r="401" s="75" customFormat="1" ht="12.75"/>
    <row r="402" s="75" customFormat="1" ht="12.75"/>
    <row r="403" s="75" customFormat="1" ht="12.75"/>
    <row r="404" s="75" customFormat="1" ht="12.75"/>
    <row r="405" s="75" customFormat="1" ht="12.75"/>
    <row r="406" s="75" customFormat="1" ht="12.75"/>
    <row r="407" s="75" customFormat="1" ht="12.75"/>
    <row r="408" s="75" customFormat="1" ht="12.75"/>
    <row r="409" s="75" customFormat="1" ht="12.75"/>
    <row r="410" s="75" customFormat="1" ht="12.75"/>
    <row r="411" s="75" customFormat="1" ht="12.75"/>
    <row r="412" s="75" customFormat="1" ht="12.75"/>
    <row r="413" s="75" customFormat="1" ht="12.75"/>
    <row r="414" s="75" customFormat="1" ht="12.75"/>
    <row r="415" s="75" customFormat="1" ht="12.75"/>
    <row r="416" s="75" customFormat="1" ht="12.75"/>
    <row r="417" s="75" customFormat="1" ht="12.75"/>
    <row r="418" s="75" customFormat="1" ht="12.75"/>
    <row r="419" s="75" customFormat="1" ht="12.75"/>
    <row r="420" s="75" customFormat="1" ht="12.75"/>
    <row r="421" s="75" customFormat="1" ht="12.75"/>
    <row r="422" s="75" customFormat="1" ht="12.75"/>
    <row r="423" s="75" customFormat="1" ht="12.75"/>
    <row r="424" s="75" customFormat="1" ht="12.75"/>
    <row r="425" s="75" customFormat="1" ht="12.75"/>
    <row r="426" s="75" customFormat="1" ht="12.75"/>
    <row r="427" s="75" customFormat="1" ht="12.75"/>
    <row r="428" s="75" customFormat="1" ht="12.75"/>
    <row r="429" s="75" customFormat="1" ht="12.75"/>
    <row r="430" s="75" customFormat="1" ht="12.75"/>
    <row r="431" s="75" customFormat="1" ht="12.75"/>
    <row r="432" s="75" customFormat="1" ht="12.75"/>
    <row r="433" s="75" customFormat="1" ht="12.75"/>
    <row r="434" s="75" customFormat="1" ht="12.75"/>
    <row r="435" s="75" customFormat="1" ht="12.75"/>
    <row r="436" s="75" customFormat="1" ht="12.75"/>
    <row r="437" s="75" customFormat="1" ht="12.75"/>
    <row r="438" s="75" customFormat="1" ht="12.75"/>
    <row r="439" s="75" customFormat="1" ht="12.75"/>
    <row r="440" s="75" customFormat="1" ht="12.75"/>
    <row r="441" s="75" customFormat="1" ht="12.75"/>
    <row r="442" s="75" customFormat="1" ht="12.75"/>
    <row r="443" s="75" customFormat="1" ht="12.75"/>
    <row r="444" s="75" customFormat="1" ht="12.75"/>
    <row r="445" s="75" customFormat="1" ht="12.75"/>
    <row r="446" s="75" customFormat="1" ht="12.75"/>
    <row r="447" s="75" customFormat="1" ht="12.75"/>
    <row r="448" s="75" customFormat="1" ht="12.75"/>
    <row r="449" s="75" customFormat="1" ht="12.75"/>
    <row r="450" s="75" customFormat="1" ht="12.75"/>
    <row r="451" s="75" customFormat="1" ht="12.75"/>
    <row r="452" s="75" customFormat="1" ht="12.75"/>
    <row r="453" s="75" customFormat="1" ht="12.75"/>
    <row r="454" s="75" customFormat="1" ht="12.75"/>
    <row r="455" s="75" customFormat="1" ht="12.75"/>
    <row r="456" s="75" customFormat="1" ht="12.75"/>
    <row r="457" s="75" customFormat="1" ht="12.75"/>
    <row r="458" s="75" customFormat="1" ht="12.75"/>
    <row r="459" s="75" customFormat="1" ht="12.75"/>
    <row r="460" s="75" customFormat="1" ht="12.75"/>
    <row r="461" s="75" customFormat="1" ht="12.75"/>
    <row r="462" s="75" customFormat="1" ht="12.75"/>
    <row r="463" s="75" customFormat="1" ht="12.75"/>
    <row r="464" s="75" customFormat="1" ht="12.75"/>
  </sheetData>
  <sheetProtection/>
  <hyperlinks>
    <hyperlink ref="A1" location="Главная!A1" display="Главная ↑"/>
  </hyperlinks>
  <printOptions/>
  <pageMargins left="0.3937007874015748" right="0.3937007874015748" top="0.3937007874015748" bottom="0.3937007874015748" header="0" footer="0"/>
  <pageSetup fitToHeight="10"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H98"/>
  <sheetViews>
    <sheetView zoomScaleSheetLayoutView="75" zoomScalePageLayoutView="0" workbookViewId="0" topLeftCell="A4">
      <selection activeCell="C38" sqref="C38"/>
    </sheetView>
  </sheetViews>
  <sheetFormatPr defaultColWidth="9.00390625" defaultRowHeight="12.75"/>
  <cols>
    <col min="1" max="1" width="10.375" style="10" customWidth="1"/>
    <col min="2" max="2" width="84.375" style="10" customWidth="1"/>
    <col min="3" max="3" width="12.75390625" style="10" customWidth="1"/>
    <col min="4" max="16384" width="9.125" style="10" customWidth="1"/>
  </cols>
  <sheetData>
    <row r="1" ht="12.75">
      <c r="A1" s="22" t="s">
        <v>373</v>
      </c>
    </row>
    <row r="4" ht="12.75" customHeight="1"/>
    <row r="6" spans="1:8" ht="29.25" customHeight="1">
      <c r="A6" s="23"/>
      <c r="B6" s="24" t="s">
        <v>144</v>
      </c>
      <c r="H6" s="25"/>
    </row>
    <row r="7" spans="1:8" s="29" customFormat="1" ht="11.25" customHeight="1">
      <c r="A7" s="26"/>
      <c r="B7" s="27" t="s">
        <v>368</v>
      </c>
      <c r="C7" s="28"/>
      <c r="D7" s="10"/>
      <c r="E7" s="10"/>
      <c r="F7" s="10"/>
      <c r="G7" s="10"/>
      <c r="H7" s="10"/>
    </row>
    <row r="8" spans="1:8" s="29" customFormat="1" ht="11.25" customHeight="1">
      <c r="A8" s="26"/>
      <c r="B8" s="30"/>
      <c r="C8" s="31"/>
      <c r="D8" s="10"/>
      <c r="E8" s="10"/>
      <c r="F8" s="10"/>
      <c r="G8" s="10"/>
      <c r="H8" s="10"/>
    </row>
    <row r="9" spans="1:8" s="29" customFormat="1" ht="11.25" customHeight="1">
      <c r="A9" s="26"/>
      <c r="B9" s="30" t="s">
        <v>369</v>
      </c>
      <c r="C9" s="31"/>
      <c r="D9" s="10"/>
      <c r="E9" s="10"/>
      <c r="F9" s="10"/>
      <c r="G9" s="10"/>
      <c r="H9" s="10"/>
    </row>
    <row r="10" spans="1:8" s="29" customFormat="1" ht="11.25" customHeight="1">
      <c r="A10" s="26"/>
      <c r="B10" s="30" t="s">
        <v>145</v>
      </c>
      <c r="C10" s="31"/>
      <c r="D10" s="10"/>
      <c r="E10" s="10"/>
      <c r="F10" s="10"/>
      <c r="G10" s="10"/>
      <c r="H10" s="10"/>
    </row>
    <row r="11" spans="1:8" s="29" customFormat="1" ht="11.25" customHeight="1">
      <c r="A11" s="26"/>
      <c r="B11" s="30" t="s">
        <v>370</v>
      </c>
      <c r="C11" s="31"/>
      <c r="D11" s="10"/>
      <c r="E11" s="10"/>
      <c r="F11" s="10"/>
      <c r="G11" s="10"/>
      <c r="H11" s="10"/>
    </row>
    <row r="12" spans="1:8" s="29" customFormat="1" ht="11.25" customHeight="1">
      <c r="A12" s="26"/>
      <c r="B12" s="30" t="s">
        <v>371</v>
      </c>
      <c r="C12" s="31"/>
      <c r="D12" s="10"/>
      <c r="E12" s="10"/>
      <c r="F12" s="10"/>
      <c r="G12" s="10"/>
      <c r="H12" s="10"/>
    </row>
    <row r="13" spans="1:8" s="29" customFormat="1" ht="11.25" customHeight="1">
      <c r="A13" s="26"/>
      <c r="B13" s="30" t="s">
        <v>488</v>
      </c>
      <c r="C13" s="31"/>
      <c r="D13" s="10"/>
      <c r="E13" s="10"/>
      <c r="F13" s="10"/>
      <c r="G13" s="10"/>
      <c r="H13" s="10"/>
    </row>
    <row r="14" spans="1:8" s="29" customFormat="1" ht="11.25" customHeight="1">
      <c r="A14" s="26"/>
      <c r="B14" s="30" t="s">
        <v>372</v>
      </c>
      <c r="C14" s="31"/>
      <c r="D14" s="10"/>
      <c r="E14" s="10"/>
      <c r="F14" s="10"/>
      <c r="G14" s="10"/>
      <c r="H14" s="10"/>
    </row>
    <row r="15" spans="1:8" s="29" customFormat="1" ht="11.25" customHeight="1">
      <c r="A15" s="26"/>
      <c r="B15" s="30" t="s">
        <v>140</v>
      </c>
      <c r="C15" s="32"/>
      <c r="D15" s="10"/>
      <c r="E15" s="10"/>
      <c r="F15" s="10"/>
      <c r="G15" s="10"/>
      <c r="H15" s="10"/>
    </row>
    <row r="16" spans="1:8" s="29" customFormat="1" ht="11.25" customHeight="1">
      <c r="A16" s="26"/>
      <c r="B16" s="33" t="s">
        <v>143</v>
      </c>
      <c r="C16" s="32"/>
      <c r="D16" s="10"/>
      <c r="E16" s="10"/>
      <c r="F16" s="10"/>
      <c r="G16" s="10"/>
      <c r="H16" s="10"/>
    </row>
    <row r="17" spans="1:8" s="29" customFormat="1" ht="11.25" customHeight="1">
      <c r="A17" s="26"/>
      <c r="B17" s="34" t="s">
        <v>142</v>
      </c>
      <c r="C17" s="32"/>
      <c r="D17" s="10"/>
      <c r="E17" s="10"/>
      <c r="F17" s="10"/>
      <c r="G17" s="10"/>
      <c r="H17" s="10"/>
    </row>
    <row r="18" spans="1:8" s="29" customFormat="1" ht="11.25" customHeight="1">
      <c r="A18" s="26"/>
      <c r="B18" s="34" t="s">
        <v>403</v>
      </c>
      <c r="C18" s="32"/>
      <c r="D18" s="10"/>
      <c r="E18" s="10"/>
      <c r="F18" s="10"/>
      <c r="G18" s="10"/>
      <c r="H18" s="10"/>
    </row>
    <row r="19" spans="1:8" s="29" customFormat="1" ht="11.25" customHeight="1">
      <c r="A19" s="26"/>
      <c r="C19" s="32" t="s">
        <v>141</v>
      </c>
      <c r="D19" s="10"/>
      <c r="E19" s="10"/>
      <c r="F19" s="10"/>
      <c r="G19" s="10"/>
      <c r="H19" s="10"/>
    </row>
    <row r="20" spans="1:8" s="29" customFormat="1" ht="11.25" customHeight="1">
      <c r="A20" s="26"/>
      <c r="B20" s="58" t="s">
        <v>489</v>
      </c>
      <c r="C20" s="35"/>
      <c r="D20" s="10"/>
      <c r="E20" s="10"/>
      <c r="F20" s="10"/>
      <c r="G20" s="10"/>
      <c r="H20" s="10"/>
    </row>
    <row r="21" spans="1:8" s="148" customFormat="1" ht="11.25" customHeight="1">
      <c r="A21" s="147"/>
      <c r="C21" s="150"/>
      <c r="D21" s="149"/>
      <c r="E21" s="149"/>
      <c r="F21" s="149"/>
      <c r="G21" s="149"/>
      <c r="H21" s="149"/>
    </row>
    <row r="22" spans="1:2" s="148" customFormat="1" ht="11.25" customHeight="1">
      <c r="A22" s="147"/>
      <c r="B22" s="279" t="s">
        <v>404</v>
      </c>
    </row>
    <row r="23" spans="1:2" s="29" customFormat="1" ht="11.25" customHeight="1">
      <c r="A23" s="26"/>
      <c r="B23" s="279"/>
    </row>
    <row r="24" s="29" customFormat="1" ht="11.25" customHeight="1">
      <c r="A24" s="26"/>
    </row>
    <row r="25" s="29" customFormat="1" ht="11.25" customHeight="1">
      <c r="A25" s="26"/>
    </row>
    <row r="26" spans="1:2" s="29" customFormat="1" ht="11.25" customHeight="1">
      <c r="A26" s="26"/>
      <c r="B26" s="176" t="s">
        <v>411</v>
      </c>
    </row>
    <row r="27" spans="1:5" s="29" customFormat="1" ht="11.25" customHeight="1">
      <c r="A27" s="26"/>
      <c r="B27" s="175" t="s">
        <v>406</v>
      </c>
      <c r="C27" s="174" t="s">
        <v>405</v>
      </c>
      <c r="D27" s="174"/>
      <c r="E27" s="174"/>
    </row>
    <row r="28" spans="1:5" s="29" customFormat="1" ht="11.25" customHeight="1">
      <c r="A28" s="26"/>
      <c r="B28" s="175" t="s">
        <v>407</v>
      </c>
      <c r="C28" s="10" t="s">
        <v>414</v>
      </c>
      <c r="D28" s="174"/>
      <c r="E28" s="174"/>
    </row>
    <row r="29" spans="1:5" s="29" customFormat="1" ht="11.25" customHeight="1">
      <c r="A29" s="26"/>
      <c r="B29" s="175" t="s">
        <v>408</v>
      </c>
      <c r="C29" s="10" t="s">
        <v>413</v>
      </c>
      <c r="D29" s="174"/>
      <c r="E29" s="174"/>
    </row>
    <row r="30" spans="1:5" s="29" customFormat="1" ht="11.25" customHeight="1">
      <c r="A30" s="26"/>
      <c r="B30" s="175" t="s">
        <v>409</v>
      </c>
      <c r="C30" s="10" t="s">
        <v>416</v>
      </c>
      <c r="D30" s="174"/>
      <c r="E30" s="174"/>
    </row>
    <row r="31" spans="1:5" s="148" customFormat="1" ht="11.25" customHeight="1">
      <c r="A31" s="147"/>
      <c r="B31" s="175" t="s">
        <v>410</v>
      </c>
      <c r="C31" s="10" t="s">
        <v>416</v>
      </c>
      <c r="D31" s="149"/>
      <c r="E31" s="149"/>
    </row>
    <row r="32" spans="1:5" s="29" customFormat="1" ht="11.25" customHeight="1">
      <c r="A32" s="26"/>
      <c r="B32" s="175" t="s">
        <v>412</v>
      </c>
      <c r="C32" s="177" t="s">
        <v>415</v>
      </c>
      <c r="D32" s="174"/>
      <c r="E32" s="174"/>
    </row>
    <row r="33" s="29" customFormat="1" ht="11.25" customHeight="1">
      <c r="A33" s="26"/>
    </row>
    <row r="34" s="29" customFormat="1" ht="11.25" customHeight="1">
      <c r="A34" s="26"/>
    </row>
    <row r="35" s="29" customFormat="1" ht="11.25" customHeight="1">
      <c r="A35" s="26"/>
    </row>
    <row r="36" s="29" customFormat="1" ht="11.25" customHeight="1">
      <c r="A36" s="26"/>
    </row>
    <row r="37" s="29" customFormat="1" ht="11.25" customHeight="1">
      <c r="A37" s="26"/>
    </row>
    <row r="38" s="29" customFormat="1" ht="11.25" customHeight="1">
      <c r="A38" s="26"/>
    </row>
    <row r="39" s="29" customFormat="1" ht="11.25" customHeight="1">
      <c r="A39" s="26"/>
    </row>
    <row r="40" s="29" customFormat="1" ht="11.25" customHeight="1">
      <c r="A40" s="26"/>
    </row>
    <row r="41" s="29" customFormat="1" ht="11.25" customHeight="1">
      <c r="A41" s="26"/>
    </row>
    <row r="42" s="29" customFormat="1" ht="11.25" customHeight="1">
      <c r="A42" s="26"/>
    </row>
    <row r="43" s="29" customFormat="1" ht="11.25" customHeight="1">
      <c r="A43" s="26"/>
    </row>
    <row r="44" s="29" customFormat="1" ht="11.25" customHeight="1">
      <c r="A44" s="26"/>
    </row>
    <row r="45" s="29" customFormat="1" ht="11.25" customHeight="1">
      <c r="A45" s="26"/>
    </row>
    <row r="46" s="29" customFormat="1" ht="11.25" customHeight="1">
      <c r="A46" s="26"/>
    </row>
    <row r="47" s="29" customFormat="1" ht="11.25" customHeight="1">
      <c r="A47" s="26"/>
    </row>
    <row r="48" s="29" customFormat="1" ht="11.25" customHeight="1">
      <c r="A48" s="26"/>
    </row>
    <row r="49" s="29" customFormat="1" ht="11.25" customHeight="1">
      <c r="A49" s="26"/>
    </row>
    <row r="50" s="29" customFormat="1" ht="11.25" customHeight="1">
      <c r="A50" s="26"/>
    </row>
    <row r="51" s="29" customFormat="1" ht="11.25" customHeight="1">
      <c r="A51" s="26"/>
    </row>
    <row r="52" s="29" customFormat="1" ht="11.25" customHeight="1">
      <c r="A52" s="26"/>
    </row>
    <row r="53" s="29" customFormat="1" ht="11.25" customHeight="1">
      <c r="A53" s="26"/>
    </row>
    <row r="54" s="29" customFormat="1" ht="11.25" customHeight="1">
      <c r="A54" s="26"/>
    </row>
    <row r="55" s="29" customFormat="1" ht="11.25" customHeight="1">
      <c r="A55" s="26"/>
    </row>
    <row r="56" s="29" customFormat="1" ht="11.25" customHeight="1">
      <c r="A56" s="26"/>
    </row>
    <row r="57" s="29" customFormat="1" ht="11.25" customHeight="1">
      <c r="A57" s="26"/>
    </row>
    <row r="58" s="29" customFormat="1" ht="11.25" customHeight="1">
      <c r="A58" s="26"/>
    </row>
    <row r="59" s="29" customFormat="1" ht="11.25" customHeight="1">
      <c r="A59" s="26"/>
    </row>
    <row r="60" s="29" customFormat="1" ht="11.25" customHeight="1">
      <c r="A60" s="26"/>
    </row>
    <row r="61" s="29" customFormat="1" ht="11.25" customHeight="1">
      <c r="A61" s="26"/>
    </row>
    <row r="62" s="29" customFormat="1" ht="11.25" customHeight="1">
      <c r="A62" s="26"/>
    </row>
    <row r="63" s="29" customFormat="1" ht="11.25" customHeight="1">
      <c r="A63" s="26"/>
    </row>
    <row r="64" s="29" customFormat="1" ht="11.25" customHeight="1">
      <c r="A64" s="26"/>
    </row>
    <row r="65" s="29" customFormat="1" ht="11.25" customHeight="1">
      <c r="A65" s="26"/>
    </row>
    <row r="66" s="29" customFormat="1" ht="11.25" customHeight="1">
      <c r="A66" s="26"/>
    </row>
    <row r="67" spans="1:2" s="29" customFormat="1" ht="11.25" customHeight="1">
      <c r="A67" s="26"/>
      <c r="B67" s="144"/>
    </row>
    <row r="68" spans="1:2" s="29" customFormat="1" ht="11.25" customHeight="1">
      <c r="A68" s="26"/>
      <c r="B68" s="144"/>
    </row>
    <row r="69" spans="1:2" s="29" customFormat="1" ht="11.25" customHeight="1">
      <c r="A69" s="26"/>
      <c r="B69" s="144"/>
    </row>
    <row r="70" s="29" customFormat="1" ht="11.25" customHeight="1">
      <c r="A70" s="26"/>
    </row>
    <row r="71" s="29" customFormat="1" ht="11.25" customHeight="1">
      <c r="A71" s="26"/>
    </row>
    <row r="72" s="29" customFormat="1" ht="11.25" customHeight="1">
      <c r="A72" s="26"/>
    </row>
    <row r="73" s="29" customFormat="1" ht="11.25" customHeight="1">
      <c r="A73" s="26"/>
    </row>
    <row r="74" s="29" customFormat="1" ht="11.25" customHeight="1">
      <c r="A74" s="26"/>
    </row>
    <row r="75" s="29" customFormat="1" ht="11.25" customHeight="1">
      <c r="A75" s="26"/>
    </row>
    <row r="76" s="29" customFormat="1" ht="11.25" customHeight="1">
      <c r="A76" s="26"/>
    </row>
    <row r="77" s="29" customFormat="1" ht="11.25" customHeight="1">
      <c r="A77" s="26"/>
    </row>
    <row r="78" s="29" customFormat="1" ht="11.25" customHeight="1">
      <c r="A78" s="26"/>
    </row>
    <row r="79" s="29" customFormat="1" ht="11.25" customHeight="1">
      <c r="A79" s="26"/>
    </row>
    <row r="80" s="29" customFormat="1" ht="11.25" customHeight="1">
      <c r="A80" s="26"/>
    </row>
    <row r="81" s="29" customFormat="1" ht="11.25" customHeight="1">
      <c r="A81" s="26"/>
    </row>
    <row r="82" s="29" customFormat="1" ht="11.25" customHeight="1">
      <c r="A82" s="26"/>
    </row>
    <row r="83" s="29" customFormat="1" ht="11.25" customHeight="1">
      <c r="A83" s="26"/>
    </row>
    <row r="84" s="29" customFormat="1" ht="11.25" customHeight="1">
      <c r="A84" s="26"/>
    </row>
    <row r="85" s="29" customFormat="1" ht="11.25" customHeight="1">
      <c r="A85" s="26"/>
    </row>
    <row r="86" s="29" customFormat="1" ht="11.25" customHeight="1">
      <c r="A86" s="26"/>
    </row>
    <row r="87" s="29" customFormat="1" ht="11.25" customHeight="1">
      <c r="A87" s="26"/>
    </row>
    <row r="88" s="29" customFormat="1" ht="11.25" customHeight="1">
      <c r="A88" s="26"/>
    </row>
    <row r="89" s="29" customFormat="1" ht="11.25" customHeight="1">
      <c r="A89" s="26"/>
    </row>
    <row r="90" s="29" customFormat="1" ht="11.25" customHeight="1">
      <c r="A90" s="26"/>
    </row>
    <row r="91" s="29" customFormat="1" ht="11.25" customHeight="1">
      <c r="A91" s="26"/>
    </row>
    <row r="92" s="29" customFormat="1" ht="11.25" customHeight="1">
      <c r="A92" s="26"/>
    </row>
    <row r="93" s="29" customFormat="1" ht="11.25" customHeight="1">
      <c r="A93" s="26"/>
    </row>
    <row r="94" ht="12.75">
      <c r="A94" s="26"/>
    </row>
    <row r="95" ht="12.75">
      <c r="A95" s="26"/>
    </row>
    <row r="96" s="149" customFormat="1" ht="12.75">
      <c r="A96" s="147"/>
    </row>
    <row r="97" ht="12.75">
      <c r="A97" s="26"/>
    </row>
    <row r="98" ht="12.75">
      <c r="A98" s="26"/>
    </row>
  </sheetData>
  <sheetProtection/>
  <mergeCells count="1">
    <mergeCell ref="B22:B23"/>
  </mergeCells>
  <hyperlinks>
    <hyperlink ref="A1" location="Главная!A1" display="Главная ↑"/>
    <hyperlink ref="C32" r:id="rId1" display="tns-rostov@rostov.tns-e.ru"/>
  </hyperlinks>
  <printOptions horizontalCentered="1"/>
  <pageMargins left="0.7086614173228347" right="0.7086614173228347" top="0.7480314960629921" bottom="0.7480314960629921" header="0.31496062992125984" footer="0.31496062992125984"/>
  <pageSetup horizontalDpi="600" verticalDpi="600" orientation="portrait" paperSize="9" scale="75" r:id="rId3"/>
  <drawing r:id="rId2"/>
</worksheet>
</file>

<file path=xl/worksheets/sheet6.xml><?xml version="1.0" encoding="utf-8"?>
<worksheet xmlns="http://schemas.openxmlformats.org/spreadsheetml/2006/main" xmlns:r="http://schemas.openxmlformats.org/officeDocument/2006/relationships">
  <sheetPr>
    <tabColor indexed="13"/>
  </sheetPr>
  <dimension ref="A1:FK121"/>
  <sheetViews>
    <sheetView zoomScalePageLayoutView="0" workbookViewId="0" topLeftCell="A1">
      <pane xSplit="3" topLeftCell="D1" activePane="topRight" state="frozen"/>
      <selection pane="topLeft" activeCell="A1" sqref="A1"/>
      <selection pane="topRight" activeCell="DP118" sqref="DP118:DW118"/>
    </sheetView>
  </sheetViews>
  <sheetFormatPr defaultColWidth="9.00390625" defaultRowHeight="12.75"/>
  <cols>
    <col min="1" max="68" width="1.00390625" style="146" customWidth="1"/>
    <col min="69" max="69" width="1.37890625" style="146" customWidth="1"/>
    <col min="70" max="70" width="1.25" style="146" customWidth="1"/>
    <col min="71" max="119" width="1.00390625" style="146" customWidth="1"/>
    <col min="120" max="127" width="1.37890625" style="146" customWidth="1"/>
    <col min="128" max="135" width="1.00390625" style="146" customWidth="1"/>
    <col min="136" max="143" width="1.25" style="146" customWidth="1"/>
    <col min="144" max="167" width="1.00390625" style="146" customWidth="1"/>
    <col min="168" max="16384" width="9.125" style="146" customWidth="1"/>
  </cols>
  <sheetData>
    <row r="1" ht="12.75">
      <c r="A1" s="145" t="s">
        <v>373</v>
      </c>
    </row>
    <row r="3" spans="1:3" ht="15.75">
      <c r="A3" s="12" t="s">
        <v>158</v>
      </c>
      <c r="B3" s="11"/>
      <c r="C3" s="11"/>
    </row>
    <row r="4" ht="14.25" customHeight="1">
      <c r="A4" s="12" t="s">
        <v>457</v>
      </c>
    </row>
    <row r="6" ht="12.75">
      <c r="A6" s="153" t="s">
        <v>176</v>
      </c>
    </row>
    <row r="7" spans="1:167" ht="12.75">
      <c r="A7" s="304" t="s">
        <v>458</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4" t="s">
        <v>177</v>
      </c>
      <c r="AU7" s="305"/>
      <c r="AV7" s="305"/>
      <c r="AW7" s="305"/>
      <c r="AX7" s="305"/>
      <c r="AY7" s="305"/>
      <c r="AZ7" s="305"/>
      <c r="BA7" s="306"/>
      <c r="BB7" s="314" t="s">
        <v>492</v>
      </c>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c r="CD7" s="315"/>
      <c r="CE7" s="315"/>
      <c r="CF7" s="315"/>
      <c r="CG7" s="315"/>
      <c r="CH7" s="315"/>
      <c r="CI7" s="315"/>
      <c r="CJ7" s="315"/>
      <c r="CK7" s="315"/>
      <c r="CL7" s="315"/>
      <c r="CM7" s="315"/>
      <c r="CN7" s="315"/>
      <c r="CO7" s="315"/>
      <c r="CP7" s="315"/>
      <c r="CQ7" s="315"/>
      <c r="CR7" s="315"/>
      <c r="CS7" s="315"/>
      <c r="CT7" s="315"/>
      <c r="CU7" s="315"/>
      <c r="CV7" s="315"/>
      <c r="CW7" s="315"/>
      <c r="CX7" s="315"/>
      <c r="CY7" s="315"/>
      <c r="CZ7" s="315"/>
      <c r="DA7" s="315"/>
      <c r="DB7" s="315"/>
      <c r="DC7" s="315"/>
      <c r="DD7" s="315"/>
      <c r="DE7" s="315"/>
      <c r="DF7" s="315"/>
      <c r="DG7" s="315"/>
      <c r="DH7" s="315"/>
      <c r="DI7" s="315"/>
      <c r="DJ7" s="315"/>
      <c r="DK7" s="315"/>
      <c r="DL7" s="315"/>
      <c r="DM7" s="315"/>
      <c r="DN7" s="315"/>
      <c r="DO7" s="315"/>
      <c r="DP7" s="315"/>
      <c r="DQ7" s="315"/>
      <c r="DR7" s="315"/>
      <c r="DS7" s="315"/>
      <c r="DT7" s="315"/>
      <c r="DU7" s="315"/>
      <c r="DV7" s="315"/>
      <c r="DW7" s="315"/>
      <c r="DX7" s="315"/>
      <c r="DY7" s="315"/>
      <c r="DZ7" s="315"/>
      <c r="EA7" s="315"/>
      <c r="EB7" s="315"/>
      <c r="EC7" s="315"/>
      <c r="ED7" s="315"/>
      <c r="EE7" s="315"/>
      <c r="EF7" s="315"/>
      <c r="EG7" s="315"/>
      <c r="EH7" s="315"/>
      <c r="EI7" s="315"/>
      <c r="EJ7" s="315"/>
      <c r="EK7" s="315"/>
      <c r="EL7" s="315"/>
      <c r="EM7" s="315"/>
      <c r="EN7" s="315"/>
      <c r="EO7" s="315"/>
      <c r="EP7" s="315"/>
      <c r="EQ7" s="315"/>
      <c r="ER7" s="315"/>
      <c r="ES7" s="315"/>
      <c r="ET7" s="315"/>
      <c r="EU7" s="315"/>
      <c r="EV7" s="315"/>
      <c r="EW7" s="315"/>
      <c r="EX7" s="315"/>
      <c r="EY7" s="315"/>
      <c r="EZ7" s="315"/>
      <c r="FA7" s="315"/>
      <c r="FB7" s="315"/>
      <c r="FC7" s="315"/>
      <c r="FD7" s="315"/>
      <c r="FE7" s="315"/>
      <c r="FF7" s="315"/>
      <c r="FG7" s="315"/>
      <c r="FH7" s="315"/>
      <c r="FI7" s="315"/>
      <c r="FJ7" s="315"/>
      <c r="FK7" s="316"/>
    </row>
    <row r="8" spans="1:167" ht="12.75">
      <c r="A8" s="308"/>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8" t="s">
        <v>178</v>
      </c>
      <c r="AU8" s="309"/>
      <c r="AV8" s="309"/>
      <c r="AW8" s="309"/>
      <c r="AX8" s="309"/>
      <c r="AY8" s="309"/>
      <c r="AZ8" s="309"/>
      <c r="BA8" s="310"/>
      <c r="BB8" s="304" t="s">
        <v>179</v>
      </c>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c r="CC8" s="305"/>
      <c r="CD8" s="305"/>
      <c r="CE8" s="305"/>
      <c r="CF8" s="305"/>
      <c r="CG8" s="305"/>
      <c r="CH8" s="305"/>
      <c r="CI8" s="305"/>
      <c r="CJ8" s="305"/>
      <c r="CK8" s="305"/>
      <c r="CL8" s="305"/>
      <c r="CM8" s="305"/>
      <c r="CN8" s="305"/>
      <c r="CO8" s="305"/>
      <c r="CP8" s="305"/>
      <c r="CQ8" s="305"/>
      <c r="CR8" s="305"/>
      <c r="CS8" s="305"/>
      <c r="CT8" s="305"/>
      <c r="CU8" s="305"/>
      <c r="CV8" s="305"/>
      <c r="CW8" s="305"/>
      <c r="CX8" s="305"/>
      <c r="CY8" s="305"/>
      <c r="CZ8" s="305"/>
      <c r="DA8" s="305"/>
      <c r="DB8" s="305"/>
      <c r="DC8" s="305"/>
      <c r="DD8" s="305"/>
      <c r="DE8" s="305"/>
      <c r="DF8" s="306"/>
      <c r="DG8" s="304" t="s">
        <v>361</v>
      </c>
      <c r="DH8" s="305"/>
      <c r="DI8" s="305"/>
      <c r="DJ8" s="305"/>
      <c r="DK8" s="305"/>
      <c r="DL8" s="305"/>
      <c r="DM8" s="305"/>
      <c r="DN8" s="305"/>
      <c r="DO8" s="305"/>
      <c r="DP8" s="305"/>
      <c r="DQ8" s="305"/>
      <c r="DR8" s="305"/>
      <c r="DS8" s="305"/>
      <c r="DT8" s="305"/>
      <c r="DU8" s="305"/>
      <c r="DV8" s="305"/>
      <c r="DW8" s="305"/>
      <c r="DX8" s="305"/>
      <c r="DY8" s="305"/>
      <c r="DZ8" s="305"/>
      <c r="EA8" s="305"/>
      <c r="EB8" s="305"/>
      <c r="EC8" s="305"/>
      <c r="ED8" s="305"/>
      <c r="EE8" s="305"/>
      <c r="EF8" s="305"/>
      <c r="EG8" s="305"/>
      <c r="EH8" s="305"/>
      <c r="EI8" s="305"/>
      <c r="EJ8" s="305"/>
      <c r="EK8" s="305"/>
      <c r="EL8" s="305"/>
      <c r="EM8" s="305"/>
      <c r="EN8" s="305"/>
      <c r="EO8" s="305"/>
      <c r="EP8" s="305"/>
      <c r="EQ8" s="305"/>
      <c r="ER8" s="305"/>
      <c r="ES8" s="305"/>
      <c r="ET8" s="305"/>
      <c r="EU8" s="305"/>
      <c r="EV8" s="305"/>
      <c r="EW8" s="305"/>
      <c r="EX8" s="305"/>
      <c r="EY8" s="305"/>
      <c r="EZ8" s="305"/>
      <c r="FA8" s="305"/>
      <c r="FB8" s="305"/>
      <c r="FC8" s="305"/>
      <c r="FD8" s="305"/>
      <c r="FE8" s="305"/>
      <c r="FF8" s="305"/>
      <c r="FG8" s="305"/>
      <c r="FH8" s="305"/>
      <c r="FI8" s="305"/>
      <c r="FJ8" s="305"/>
      <c r="FK8" s="306"/>
    </row>
    <row r="9" spans="1:167" ht="12.75">
      <c r="A9" s="308"/>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8"/>
      <c r="AU9" s="309"/>
      <c r="AV9" s="309"/>
      <c r="AW9" s="309"/>
      <c r="AX9" s="309"/>
      <c r="AY9" s="309"/>
      <c r="AZ9" s="309"/>
      <c r="BA9" s="310"/>
      <c r="BB9" s="311" t="s">
        <v>462</v>
      </c>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c r="CN9" s="312"/>
      <c r="CO9" s="312"/>
      <c r="CP9" s="312"/>
      <c r="CQ9" s="312"/>
      <c r="CR9" s="312"/>
      <c r="CS9" s="312"/>
      <c r="CT9" s="312"/>
      <c r="CU9" s="312"/>
      <c r="CV9" s="312"/>
      <c r="CW9" s="312"/>
      <c r="CX9" s="312"/>
      <c r="CY9" s="312"/>
      <c r="CZ9" s="312"/>
      <c r="DA9" s="312"/>
      <c r="DB9" s="312"/>
      <c r="DC9" s="312"/>
      <c r="DD9" s="312"/>
      <c r="DE9" s="312"/>
      <c r="DF9" s="313"/>
      <c r="DG9" s="311" t="s">
        <v>180</v>
      </c>
      <c r="DH9" s="312"/>
      <c r="DI9" s="312"/>
      <c r="DJ9" s="312"/>
      <c r="DK9" s="312"/>
      <c r="DL9" s="312"/>
      <c r="DM9" s="312"/>
      <c r="DN9" s="312"/>
      <c r="DO9" s="312"/>
      <c r="DP9" s="312"/>
      <c r="DQ9" s="312"/>
      <c r="DR9" s="312"/>
      <c r="DS9" s="312"/>
      <c r="DT9" s="312"/>
      <c r="DU9" s="312"/>
      <c r="DV9" s="312"/>
      <c r="DW9" s="312"/>
      <c r="DX9" s="312"/>
      <c r="DY9" s="312"/>
      <c r="DZ9" s="312"/>
      <c r="EA9" s="312"/>
      <c r="EB9" s="312"/>
      <c r="EC9" s="312"/>
      <c r="ED9" s="312"/>
      <c r="EE9" s="312"/>
      <c r="EF9" s="312"/>
      <c r="EG9" s="312"/>
      <c r="EH9" s="312"/>
      <c r="EI9" s="312"/>
      <c r="EJ9" s="312"/>
      <c r="EK9" s="312"/>
      <c r="EL9" s="312"/>
      <c r="EM9" s="312"/>
      <c r="EN9" s="312"/>
      <c r="EO9" s="312"/>
      <c r="EP9" s="312"/>
      <c r="EQ9" s="312"/>
      <c r="ER9" s="312"/>
      <c r="ES9" s="312"/>
      <c r="ET9" s="312"/>
      <c r="EU9" s="312"/>
      <c r="EV9" s="312"/>
      <c r="EW9" s="312"/>
      <c r="EX9" s="312"/>
      <c r="EY9" s="312"/>
      <c r="EZ9" s="312"/>
      <c r="FA9" s="312"/>
      <c r="FB9" s="312"/>
      <c r="FC9" s="312"/>
      <c r="FD9" s="312"/>
      <c r="FE9" s="312"/>
      <c r="FF9" s="312"/>
      <c r="FG9" s="312"/>
      <c r="FH9" s="312"/>
      <c r="FI9" s="312"/>
      <c r="FJ9" s="312"/>
      <c r="FK9" s="313"/>
    </row>
    <row r="10" spans="1:167" ht="12.75">
      <c r="A10" s="308"/>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8"/>
      <c r="AU10" s="309"/>
      <c r="AV10" s="309"/>
      <c r="AW10" s="309"/>
      <c r="AX10" s="309"/>
      <c r="AY10" s="309"/>
      <c r="AZ10" s="309"/>
      <c r="BA10" s="310"/>
      <c r="BB10" s="308" t="s">
        <v>172</v>
      </c>
      <c r="BC10" s="309"/>
      <c r="BD10" s="309"/>
      <c r="BE10" s="309"/>
      <c r="BF10" s="309"/>
      <c r="BG10" s="309"/>
      <c r="BH10" s="309"/>
      <c r="BI10" s="309"/>
      <c r="BJ10" s="310"/>
      <c r="BK10" s="311" t="s">
        <v>173</v>
      </c>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3"/>
      <c r="DG10" s="308" t="s">
        <v>172</v>
      </c>
      <c r="DH10" s="309"/>
      <c r="DI10" s="309"/>
      <c r="DJ10" s="309"/>
      <c r="DK10" s="309"/>
      <c r="DL10" s="309"/>
      <c r="DM10" s="309"/>
      <c r="DN10" s="309"/>
      <c r="DO10" s="310"/>
      <c r="DP10" s="311" t="s">
        <v>173</v>
      </c>
      <c r="DQ10" s="312"/>
      <c r="DR10" s="312"/>
      <c r="DS10" s="312"/>
      <c r="DT10" s="312"/>
      <c r="DU10" s="312"/>
      <c r="DV10" s="312"/>
      <c r="DW10" s="312"/>
      <c r="DX10" s="312"/>
      <c r="DY10" s="312"/>
      <c r="DZ10" s="312"/>
      <c r="EA10" s="312"/>
      <c r="EB10" s="312"/>
      <c r="EC10" s="312"/>
      <c r="ED10" s="312"/>
      <c r="EE10" s="312"/>
      <c r="EF10" s="312"/>
      <c r="EG10" s="312"/>
      <c r="EH10" s="312"/>
      <c r="EI10" s="312"/>
      <c r="EJ10" s="312"/>
      <c r="EK10" s="312"/>
      <c r="EL10" s="312"/>
      <c r="EM10" s="312"/>
      <c r="EN10" s="312"/>
      <c r="EO10" s="312"/>
      <c r="EP10" s="312"/>
      <c r="EQ10" s="312"/>
      <c r="ER10" s="312"/>
      <c r="ES10" s="312"/>
      <c r="ET10" s="312"/>
      <c r="EU10" s="312"/>
      <c r="EV10" s="312"/>
      <c r="EW10" s="312"/>
      <c r="EX10" s="312"/>
      <c r="EY10" s="312"/>
      <c r="EZ10" s="312"/>
      <c r="FA10" s="312"/>
      <c r="FB10" s="312"/>
      <c r="FC10" s="312"/>
      <c r="FD10" s="312"/>
      <c r="FE10" s="312"/>
      <c r="FF10" s="312"/>
      <c r="FG10" s="312"/>
      <c r="FH10" s="312"/>
      <c r="FI10" s="312"/>
      <c r="FJ10" s="312"/>
      <c r="FK10" s="313"/>
    </row>
    <row r="11" spans="1:167" ht="12.75">
      <c r="A11" s="311"/>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1"/>
      <c r="AU11" s="312"/>
      <c r="AV11" s="312"/>
      <c r="AW11" s="312"/>
      <c r="AX11" s="312"/>
      <c r="AY11" s="312"/>
      <c r="AZ11" s="312"/>
      <c r="BA11" s="313"/>
      <c r="BB11" s="308"/>
      <c r="BC11" s="309"/>
      <c r="BD11" s="309"/>
      <c r="BE11" s="309"/>
      <c r="BF11" s="309"/>
      <c r="BG11" s="309"/>
      <c r="BH11" s="309"/>
      <c r="BI11" s="309"/>
      <c r="BJ11" s="310"/>
      <c r="BK11" s="304" t="s">
        <v>113</v>
      </c>
      <c r="BL11" s="305"/>
      <c r="BM11" s="305"/>
      <c r="BN11" s="305"/>
      <c r="BO11" s="305"/>
      <c r="BP11" s="305"/>
      <c r="BQ11" s="305"/>
      <c r="BR11" s="306"/>
      <c r="BS11" s="304" t="s">
        <v>174</v>
      </c>
      <c r="BT11" s="305"/>
      <c r="BU11" s="305"/>
      <c r="BV11" s="305"/>
      <c r="BW11" s="305"/>
      <c r="BX11" s="305"/>
      <c r="BY11" s="305"/>
      <c r="BZ11" s="306"/>
      <c r="CA11" s="304" t="s">
        <v>151</v>
      </c>
      <c r="CB11" s="305"/>
      <c r="CC11" s="305"/>
      <c r="CD11" s="305"/>
      <c r="CE11" s="305"/>
      <c r="CF11" s="305"/>
      <c r="CG11" s="305"/>
      <c r="CH11" s="306"/>
      <c r="CI11" s="304" t="s">
        <v>152</v>
      </c>
      <c r="CJ11" s="305"/>
      <c r="CK11" s="305"/>
      <c r="CL11" s="305"/>
      <c r="CM11" s="305"/>
      <c r="CN11" s="305"/>
      <c r="CO11" s="305"/>
      <c r="CP11" s="306"/>
      <c r="CQ11" s="304" t="s">
        <v>181</v>
      </c>
      <c r="CR11" s="305"/>
      <c r="CS11" s="305"/>
      <c r="CT11" s="305"/>
      <c r="CU11" s="305"/>
      <c r="CV11" s="305"/>
      <c r="CW11" s="305"/>
      <c r="CX11" s="306"/>
      <c r="CY11" s="304" t="s">
        <v>182</v>
      </c>
      <c r="CZ11" s="305"/>
      <c r="DA11" s="305"/>
      <c r="DB11" s="305"/>
      <c r="DC11" s="305"/>
      <c r="DD11" s="305"/>
      <c r="DE11" s="305"/>
      <c r="DF11" s="306"/>
      <c r="DG11" s="308"/>
      <c r="DH11" s="309"/>
      <c r="DI11" s="309"/>
      <c r="DJ11" s="309"/>
      <c r="DK11" s="309"/>
      <c r="DL11" s="309"/>
      <c r="DM11" s="309"/>
      <c r="DN11" s="309"/>
      <c r="DO11" s="310"/>
      <c r="DP11" s="304" t="s">
        <v>113</v>
      </c>
      <c r="DQ11" s="305"/>
      <c r="DR11" s="305"/>
      <c r="DS11" s="305"/>
      <c r="DT11" s="305"/>
      <c r="DU11" s="305"/>
      <c r="DV11" s="305"/>
      <c r="DW11" s="306"/>
      <c r="DX11" s="304" t="s">
        <v>174</v>
      </c>
      <c r="DY11" s="305"/>
      <c r="DZ11" s="305"/>
      <c r="EA11" s="305"/>
      <c r="EB11" s="305"/>
      <c r="EC11" s="305"/>
      <c r="ED11" s="305"/>
      <c r="EE11" s="306"/>
      <c r="EF11" s="304" t="s">
        <v>151</v>
      </c>
      <c r="EG11" s="305"/>
      <c r="EH11" s="305"/>
      <c r="EI11" s="305"/>
      <c r="EJ11" s="305"/>
      <c r="EK11" s="305"/>
      <c r="EL11" s="305"/>
      <c r="EM11" s="306"/>
      <c r="EN11" s="304" t="s">
        <v>152</v>
      </c>
      <c r="EO11" s="305"/>
      <c r="EP11" s="305"/>
      <c r="EQ11" s="305"/>
      <c r="ER11" s="305"/>
      <c r="ES11" s="305"/>
      <c r="ET11" s="305"/>
      <c r="EU11" s="306"/>
      <c r="EV11" s="304" t="s">
        <v>181</v>
      </c>
      <c r="EW11" s="305"/>
      <c r="EX11" s="305"/>
      <c r="EY11" s="305"/>
      <c r="EZ11" s="305"/>
      <c r="FA11" s="305"/>
      <c r="FB11" s="305"/>
      <c r="FC11" s="306"/>
      <c r="FD11" s="304" t="s">
        <v>182</v>
      </c>
      <c r="FE11" s="305"/>
      <c r="FF11" s="305"/>
      <c r="FG11" s="305"/>
      <c r="FH11" s="305"/>
      <c r="FI11" s="305"/>
      <c r="FJ11" s="305"/>
      <c r="FK11" s="306"/>
    </row>
    <row r="12" spans="1:167" ht="12.75">
      <c r="A12" s="311">
        <v>1</v>
      </c>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1">
        <v>2</v>
      </c>
      <c r="AU12" s="312"/>
      <c r="AV12" s="312"/>
      <c r="AW12" s="312"/>
      <c r="AX12" s="312"/>
      <c r="AY12" s="312"/>
      <c r="AZ12" s="312"/>
      <c r="BA12" s="313"/>
      <c r="BB12" s="307">
        <v>3</v>
      </c>
      <c r="BC12" s="307"/>
      <c r="BD12" s="307"/>
      <c r="BE12" s="307"/>
      <c r="BF12" s="307"/>
      <c r="BG12" s="307"/>
      <c r="BH12" s="307"/>
      <c r="BI12" s="307"/>
      <c r="BJ12" s="307"/>
      <c r="BK12" s="307">
        <v>4</v>
      </c>
      <c r="BL12" s="307"/>
      <c r="BM12" s="307"/>
      <c r="BN12" s="307"/>
      <c r="BO12" s="307"/>
      <c r="BP12" s="307"/>
      <c r="BQ12" s="307"/>
      <c r="BR12" s="307"/>
      <c r="BS12" s="307">
        <v>5</v>
      </c>
      <c r="BT12" s="307"/>
      <c r="BU12" s="307"/>
      <c r="BV12" s="307"/>
      <c r="BW12" s="307"/>
      <c r="BX12" s="307"/>
      <c r="BY12" s="307"/>
      <c r="BZ12" s="307"/>
      <c r="CA12" s="307">
        <v>6</v>
      </c>
      <c r="CB12" s="307"/>
      <c r="CC12" s="307"/>
      <c r="CD12" s="307"/>
      <c r="CE12" s="307"/>
      <c r="CF12" s="307"/>
      <c r="CG12" s="307"/>
      <c r="CH12" s="307"/>
      <c r="CI12" s="307">
        <v>7</v>
      </c>
      <c r="CJ12" s="307"/>
      <c r="CK12" s="307"/>
      <c r="CL12" s="307"/>
      <c r="CM12" s="307"/>
      <c r="CN12" s="307"/>
      <c r="CO12" s="307"/>
      <c r="CP12" s="307"/>
      <c r="CQ12" s="307">
        <v>8</v>
      </c>
      <c r="CR12" s="307"/>
      <c r="CS12" s="307"/>
      <c r="CT12" s="307"/>
      <c r="CU12" s="307"/>
      <c r="CV12" s="307"/>
      <c r="CW12" s="307"/>
      <c r="CX12" s="307"/>
      <c r="CY12" s="307">
        <v>9</v>
      </c>
      <c r="CZ12" s="307"/>
      <c r="DA12" s="307"/>
      <c r="DB12" s="307"/>
      <c r="DC12" s="307"/>
      <c r="DD12" s="307"/>
      <c r="DE12" s="307"/>
      <c r="DF12" s="307"/>
      <c r="DG12" s="307">
        <v>10</v>
      </c>
      <c r="DH12" s="307"/>
      <c r="DI12" s="307"/>
      <c r="DJ12" s="307"/>
      <c r="DK12" s="307"/>
      <c r="DL12" s="307"/>
      <c r="DM12" s="307"/>
      <c r="DN12" s="307"/>
      <c r="DO12" s="307"/>
      <c r="DP12" s="307">
        <v>11</v>
      </c>
      <c r="DQ12" s="307"/>
      <c r="DR12" s="307"/>
      <c r="DS12" s="307"/>
      <c r="DT12" s="307"/>
      <c r="DU12" s="307"/>
      <c r="DV12" s="307"/>
      <c r="DW12" s="307"/>
      <c r="DX12" s="307">
        <v>12</v>
      </c>
      <c r="DY12" s="307"/>
      <c r="DZ12" s="307"/>
      <c r="EA12" s="307"/>
      <c r="EB12" s="307"/>
      <c r="EC12" s="307"/>
      <c r="ED12" s="307"/>
      <c r="EE12" s="307"/>
      <c r="EF12" s="307">
        <v>13</v>
      </c>
      <c r="EG12" s="307"/>
      <c r="EH12" s="307"/>
      <c r="EI12" s="307"/>
      <c r="EJ12" s="307"/>
      <c r="EK12" s="307"/>
      <c r="EL12" s="307"/>
      <c r="EM12" s="307"/>
      <c r="EN12" s="307">
        <v>14</v>
      </c>
      <c r="EO12" s="307"/>
      <c r="EP12" s="307"/>
      <c r="EQ12" s="307"/>
      <c r="ER12" s="307"/>
      <c r="ES12" s="307"/>
      <c r="ET12" s="307"/>
      <c r="EU12" s="307"/>
      <c r="EV12" s="307">
        <v>15</v>
      </c>
      <c r="EW12" s="307"/>
      <c r="EX12" s="307"/>
      <c r="EY12" s="307"/>
      <c r="EZ12" s="307"/>
      <c r="FA12" s="307"/>
      <c r="FB12" s="307"/>
      <c r="FC12" s="307"/>
      <c r="FD12" s="307">
        <v>16</v>
      </c>
      <c r="FE12" s="307"/>
      <c r="FF12" s="307"/>
      <c r="FG12" s="307"/>
      <c r="FH12" s="307"/>
      <c r="FI12" s="307"/>
      <c r="FJ12" s="307"/>
      <c r="FK12" s="307"/>
    </row>
    <row r="13" spans="1:167" ht="12.75">
      <c r="A13" s="289" t="s">
        <v>183</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90" t="s">
        <v>184</v>
      </c>
      <c r="AU13" s="291"/>
      <c r="AV13" s="291"/>
      <c r="AW13" s="291"/>
      <c r="AX13" s="291"/>
      <c r="AY13" s="291"/>
      <c r="AZ13" s="291"/>
      <c r="BA13" s="292"/>
      <c r="BB13" s="281">
        <f>SUM(BK13:CP15)</f>
        <v>7405.279</v>
      </c>
      <c r="BC13" s="282"/>
      <c r="BD13" s="282"/>
      <c r="BE13" s="282"/>
      <c r="BF13" s="282"/>
      <c r="BG13" s="282"/>
      <c r="BH13" s="282"/>
      <c r="BI13" s="282"/>
      <c r="BJ13" s="283"/>
      <c r="BK13" s="281">
        <f>SUM(BK16:BR24)</f>
        <v>7287.583</v>
      </c>
      <c r="BL13" s="282"/>
      <c r="BM13" s="282"/>
      <c r="BN13" s="282"/>
      <c r="BO13" s="282"/>
      <c r="BP13" s="282"/>
      <c r="BQ13" s="282"/>
      <c r="BR13" s="283"/>
      <c r="BS13" s="281">
        <f>SUM(BS16:BZ24)</f>
        <v>0</v>
      </c>
      <c r="BT13" s="282"/>
      <c r="BU13" s="282"/>
      <c r="BV13" s="282"/>
      <c r="BW13" s="282"/>
      <c r="BX13" s="282"/>
      <c r="BY13" s="282"/>
      <c r="BZ13" s="283"/>
      <c r="CA13" s="281">
        <f>SUM(CA16:CH24)</f>
        <v>117.696</v>
      </c>
      <c r="CB13" s="282"/>
      <c r="CC13" s="282"/>
      <c r="CD13" s="282"/>
      <c r="CE13" s="282"/>
      <c r="CF13" s="282"/>
      <c r="CG13" s="282"/>
      <c r="CH13" s="283"/>
      <c r="CI13" s="281">
        <f>SUM(CI16:CP24)</f>
        <v>0</v>
      </c>
      <c r="CJ13" s="282"/>
      <c r="CK13" s="282"/>
      <c r="CL13" s="282"/>
      <c r="CM13" s="282"/>
      <c r="CN13" s="282"/>
      <c r="CO13" s="282"/>
      <c r="CP13" s="283"/>
      <c r="CQ13" s="281"/>
      <c r="CR13" s="282"/>
      <c r="CS13" s="282"/>
      <c r="CT13" s="282"/>
      <c r="CU13" s="282"/>
      <c r="CV13" s="282"/>
      <c r="CW13" s="282"/>
      <c r="CX13" s="283"/>
      <c r="CY13" s="281"/>
      <c r="CZ13" s="282"/>
      <c r="DA13" s="282"/>
      <c r="DB13" s="282"/>
      <c r="DC13" s="282"/>
      <c r="DD13" s="282"/>
      <c r="DE13" s="282"/>
      <c r="DF13" s="283"/>
      <c r="DG13" s="281">
        <f>SUM(DP13:EU15)</f>
        <v>48648.419</v>
      </c>
      <c r="DH13" s="282"/>
      <c r="DI13" s="282"/>
      <c r="DJ13" s="282"/>
      <c r="DK13" s="282"/>
      <c r="DL13" s="282"/>
      <c r="DM13" s="282"/>
      <c r="DN13" s="282"/>
      <c r="DO13" s="283"/>
      <c r="DP13" s="281">
        <f>SUM(DP16:DW24)</f>
        <v>47844.731</v>
      </c>
      <c r="DQ13" s="282"/>
      <c r="DR13" s="282"/>
      <c r="DS13" s="282"/>
      <c r="DT13" s="282"/>
      <c r="DU13" s="282"/>
      <c r="DV13" s="282"/>
      <c r="DW13" s="283"/>
      <c r="DX13" s="281">
        <f>SUM(DX16:EE24)</f>
        <v>0</v>
      </c>
      <c r="DY13" s="282"/>
      <c r="DZ13" s="282"/>
      <c r="EA13" s="282"/>
      <c r="EB13" s="282"/>
      <c r="EC13" s="282"/>
      <c r="ED13" s="282"/>
      <c r="EE13" s="283"/>
      <c r="EF13" s="281">
        <f>SUM(EF16:EM24)</f>
        <v>803.688</v>
      </c>
      <c r="EG13" s="282"/>
      <c r="EH13" s="282"/>
      <c r="EI13" s="282"/>
      <c r="EJ13" s="282"/>
      <c r="EK13" s="282"/>
      <c r="EL13" s="282"/>
      <c r="EM13" s="283"/>
      <c r="EN13" s="281">
        <f>SUM(EN16:EU24)</f>
        <v>0</v>
      </c>
      <c r="EO13" s="282"/>
      <c r="EP13" s="282"/>
      <c r="EQ13" s="282"/>
      <c r="ER13" s="282"/>
      <c r="ES13" s="282"/>
      <c r="ET13" s="282"/>
      <c r="EU13" s="283"/>
      <c r="EV13" s="281"/>
      <c r="EW13" s="282"/>
      <c r="EX13" s="282"/>
      <c r="EY13" s="282"/>
      <c r="EZ13" s="282"/>
      <c r="FA13" s="282"/>
      <c r="FB13" s="282"/>
      <c r="FC13" s="283"/>
      <c r="FD13" s="281"/>
      <c r="FE13" s="282"/>
      <c r="FF13" s="282"/>
      <c r="FG13" s="282"/>
      <c r="FH13" s="282"/>
      <c r="FI13" s="282"/>
      <c r="FJ13" s="282"/>
      <c r="FK13" s="283"/>
    </row>
    <row r="14" spans="1:167" ht="12.75">
      <c r="A14" s="303" t="s">
        <v>185</v>
      </c>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0"/>
      <c r="AU14" s="301"/>
      <c r="AV14" s="301"/>
      <c r="AW14" s="301"/>
      <c r="AX14" s="301"/>
      <c r="AY14" s="301"/>
      <c r="AZ14" s="301"/>
      <c r="BA14" s="302"/>
      <c r="BB14" s="297"/>
      <c r="BC14" s="298"/>
      <c r="BD14" s="298"/>
      <c r="BE14" s="298"/>
      <c r="BF14" s="298"/>
      <c r="BG14" s="298"/>
      <c r="BH14" s="298"/>
      <c r="BI14" s="298"/>
      <c r="BJ14" s="299"/>
      <c r="BK14" s="297"/>
      <c r="BL14" s="298"/>
      <c r="BM14" s="298"/>
      <c r="BN14" s="298"/>
      <c r="BO14" s="298"/>
      <c r="BP14" s="298"/>
      <c r="BQ14" s="298"/>
      <c r="BR14" s="299"/>
      <c r="BS14" s="297"/>
      <c r="BT14" s="298"/>
      <c r="BU14" s="298"/>
      <c r="BV14" s="298"/>
      <c r="BW14" s="298"/>
      <c r="BX14" s="298"/>
      <c r="BY14" s="298"/>
      <c r="BZ14" s="299"/>
      <c r="CA14" s="297"/>
      <c r="CB14" s="298"/>
      <c r="CC14" s="298"/>
      <c r="CD14" s="298"/>
      <c r="CE14" s="298"/>
      <c r="CF14" s="298"/>
      <c r="CG14" s="298"/>
      <c r="CH14" s="299"/>
      <c r="CI14" s="297"/>
      <c r="CJ14" s="298"/>
      <c r="CK14" s="298"/>
      <c r="CL14" s="298"/>
      <c r="CM14" s="298"/>
      <c r="CN14" s="298"/>
      <c r="CO14" s="298"/>
      <c r="CP14" s="299"/>
      <c r="CQ14" s="297"/>
      <c r="CR14" s="298"/>
      <c r="CS14" s="298"/>
      <c r="CT14" s="298"/>
      <c r="CU14" s="298"/>
      <c r="CV14" s="298"/>
      <c r="CW14" s="298"/>
      <c r="CX14" s="299"/>
      <c r="CY14" s="297"/>
      <c r="CZ14" s="298"/>
      <c r="DA14" s="298"/>
      <c r="DB14" s="298"/>
      <c r="DC14" s="298"/>
      <c r="DD14" s="298"/>
      <c r="DE14" s="298"/>
      <c r="DF14" s="299"/>
      <c r="DG14" s="297"/>
      <c r="DH14" s="298"/>
      <c r="DI14" s="298"/>
      <c r="DJ14" s="298"/>
      <c r="DK14" s="298"/>
      <c r="DL14" s="298"/>
      <c r="DM14" s="298"/>
      <c r="DN14" s="298"/>
      <c r="DO14" s="299"/>
      <c r="DP14" s="297"/>
      <c r="DQ14" s="298"/>
      <c r="DR14" s="298"/>
      <c r="DS14" s="298"/>
      <c r="DT14" s="298"/>
      <c r="DU14" s="298"/>
      <c r="DV14" s="298"/>
      <c r="DW14" s="299"/>
      <c r="DX14" s="297"/>
      <c r="DY14" s="298"/>
      <c r="DZ14" s="298"/>
      <c r="EA14" s="298"/>
      <c r="EB14" s="298"/>
      <c r="EC14" s="298"/>
      <c r="ED14" s="298"/>
      <c r="EE14" s="299"/>
      <c r="EF14" s="297"/>
      <c r="EG14" s="298"/>
      <c r="EH14" s="298"/>
      <c r="EI14" s="298"/>
      <c r="EJ14" s="298"/>
      <c r="EK14" s="298"/>
      <c r="EL14" s="298"/>
      <c r="EM14" s="299"/>
      <c r="EN14" s="297"/>
      <c r="EO14" s="298"/>
      <c r="EP14" s="298"/>
      <c r="EQ14" s="298"/>
      <c r="ER14" s="298"/>
      <c r="ES14" s="298"/>
      <c r="ET14" s="298"/>
      <c r="EU14" s="299"/>
      <c r="EV14" s="297"/>
      <c r="EW14" s="298"/>
      <c r="EX14" s="298"/>
      <c r="EY14" s="298"/>
      <c r="EZ14" s="298"/>
      <c r="FA14" s="298"/>
      <c r="FB14" s="298"/>
      <c r="FC14" s="299"/>
      <c r="FD14" s="297"/>
      <c r="FE14" s="298"/>
      <c r="FF14" s="298"/>
      <c r="FG14" s="298"/>
      <c r="FH14" s="298"/>
      <c r="FI14" s="298"/>
      <c r="FJ14" s="298"/>
      <c r="FK14" s="299"/>
    </row>
    <row r="15" spans="1:167" ht="12.75">
      <c r="A15" s="296" t="s">
        <v>186</v>
      </c>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3"/>
      <c r="AU15" s="294"/>
      <c r="AV15" s="294"/>
      <c r="AW15" s="294"/>
      <c r="AX15" s="294"/>
      <c r="AY15" s="294"/>
      <c r="AZ15" s="294"/>
      <c r="BA15" s="295"/>
      <c r="BB15" s="284"/>
      <c r="BC15" s="285"/>
      <c r="BD15" s="285"/>
      <c r="BE15" s="285"/>
      <c r="BF15" s="285"/>
      <c r="BG15" s="285"/>
      <c r="BH15" s="285"/>
      <c r="BI15" s="285"/>
      <c r="BJ15" s="286"/>
      <c r="BK15" s="284"/>
      <c r="BL15" s="285"/>
      <c r="BM15" s="285"/>
      <c r="BN15" s="285"/>
      <c r="BO15" s="285"/>
      <c r="BP15" s="285"/>
      <c r="BQ15" s="285"/>
      <c r="BR15" s="286"/>
      <c r="BS15" s="284"/>
      <c r="BT15" s="285"/>
      <c r="BU15" s="285"/>
      <c r="BV15" s="285"/>
      <c r="BW15" s="285"/>
      <c r="BX15" s="285"/>
      <c r="BY15" s="285"/>
      <c r="BZ15" s="286"/>
      <c r="CA15" s="284"/>
      <c r="CB15" s="285"/>
      <c r="CC15" s="285"/>
      <c r="CD15" s="285"/>
      <c r="CE15" s="285"/>
      <c r="CF15" s="285"/>
      <c r="CG15" s="285"/>
      <c r="CH15" s="286"/>
      <c r="CI15" s="284"/>
      <c r="CJ15" s="285"/>
      <c r="CK15" s="285"/>
      <c r="CL15" s="285"/>
      <c r="CM15" s="285"/>
      <c r="CN15" s="285"/>
      <c r="CO15" s="285"/>
      <c r="CP15" s="286"/>
      <c r="CQ15" s="284"/>
      <c r="CR15" s="285"/>
      <c r="CS15" s="285"/>
      <c r="CT15" s="285"/>
      <c r="CU15" s="285"/>
      <c r="CV15" s="285"/>
      <c r="CW15" s="285"/>
      <c r="CX15" s="286"/>
      <c r="CY15" s="284"/>
      <c r="CZ15" s="285"/>
      <c r="DA15" s="285"/>
      <c r="DB15" s="285"/>
      <c r="DC15" s="285"/>
      <c r="DD15" s="285"/>
      <c r="DE15" s="285"/>
      <c r="DF15" s="286"/>
      <c r="DG15" s="284"/>
      <c r="DH15" s="285"/>
      <c r="DI15" s="285"/>
      <c r="DJ15" s="285"/>
      <c r="DK15" s="285"/>
      <c r="DL15" s="285"/>
      <c r="DM15" s="285"/>
      <c r="DN15" s="285"/>
      <c r="DO15" s="286"/>
      <c r="DP15" s="284"/>
      <c r="DQ15" s="285"/>
      <c r="DR15" s="285"/>
      <c r="DS15" s="285"/>
      <c r="DT15" s="285"/>
      <c r="DU15" s="285"/>
      <c r="DV15" s="285"/>
      <c r="DW15" s="286"/>
      <c r="DX15" s="284"/>
      <c r="DY15" s="285"/>
      <c r="DZ15" s="285"/>
      <c r="EA15" s="285"/>
      <c r="EB15" s="285"/>
      <c r="EC15" s="285"/>
      <c r="ED15" s="285"/>
      <c r="EE15" s="286"/>
      <c r="EF15" s="284"/>
      <c r="EG15" s="285"/>
      <c r="EH15" s="285"/>
      <c r="EI15" s="285"/>
      <c r="EJ15" s="285"/>
      <c r="EK15" s="285"/>
      <c r="EL15" s="285"/>
      <c r="EM15" s="286"/>
      <c r="EN15" s="284"/>
      <c r="EO15" s="285"/>
      <c r="EP15" s="285"/>
      <c r="EQ15" s="285"/>
      <c r="ER15" s="285"/>
      <c r="ES15" s="285"/>
      <c r="ET15" s="285"/>
      <c r="EU15" s="286"/>
      <c r="EV15" s="284"/>
      <c r="EW15" s="285"/>
      <c r="EX15" s="285"/>
      <c r="EY15" s="285"/>
      <c r="EZ15" s="285"/>
      <c r="FA15" s="285"/>
      <c r="FB15" s="285"/>
      <c r="FC15" s="286"/>
      <c r="FD15" s="284"/>
      <c r="FE15" s="285"/>
      <c r="FF15" s="285"/>
      <c r="FG15" s="285"/>
      <c r="FH15" s="285"/>
      <c r="FI15" s="285"/>
      <c r="FJ15" s="285"/>
      <c r="FK15" s="286"/>
    </row>
    <row r="16" spans="1:167" ht="12.75">
      <c r="A16" s="289" t="s">
        <v>187</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90" t="s">
        <v>188</v>
      </c>
      <c r="AU16" s="291"/>
      <c r="AV16" s="291"/>
      <c r="AW16" s="291"/>
      <c r="AX16" s="291"/>
      <c r="AY16" s="291"/>
      <c r="AZ16" s="291"/>
      <c r="BA16" s="292"/>
      <c r="BB16" s="281">
        <f>SUM(BK16:CP17)</f>
        <v>7405.279</v>
      </c>
      <c r="BC16" s="282"/>
      <c r="BD16" s="282"/>
      <c r="BE16" s="282"/>
      <c r="BF16" s="282"/>
      <c r="BG16" s="282"/>
      <c r="BH16" s="282"/>
      <c r="BI16" s="282"/>
      <c r="BJ16" s="283"/>
      <c r="BK16" s="281">
        <v>7287.583</v>
      </c>
      <c r="BL16" s="282"/>
      <c r="BM16" s="282"/>
      <c r="BN16" s="282"/>
      <c r="BO16" s="282"/>
      <c r="BP16" s="282"/>
      <c r="BQ16" s="282"/>
      <c r="BR16" s="283"/>
      <c r="BS16" s="281">
        <v>0</v>
      </c>
      <c r="BT16" s="282"/>
      <c r="BU16" s="282"/>
      <c r="BV16" s="282"/>
      <c r="BW16" s="282"/>
      <c r="BX16" s="282"/>
      <c r="BY16" s="282"/>
      <c r="BZ16" s="283"/>
      <c r="CA16" s="281">
        <v>117.696</v>
      </c>
      <c r="CB16" s="282"/>
      <c r="CC16" s="282"/>
      <c r="CD16" s="282"/>
      <c r="CE16" s="282"/>
      <c r="CF16" s="282"/>
      <c r="CG16" s="282"/>
      <c r="CH16" s="283"/>
      <c r="CI16" s="281">
        <v>0</v>
      </c>
      <c r="CJ16" s="282"/>
      <c r="CK16" s="282"/>
      <c r="CL16" s="282"/>
      <c r="CM16" s="282"/>
      <c r="CN16" s="282"/>
      <c r="CO16" s="282"/>
      <c r="CP16" s="283"/>
      <c r="CQ16" s="281"/>
      <c r="CR16" s="282"/>
      <c r="CS16" s="282"/>
      <c r="CT16" s="282"/>
      <c r="CU16" s="282"/>
      <c r="CV16" s="282"/>
      <c r="CW16" s="282"/>
      <c r="CX16" s="283"/>
      <c r="CY16" s="281"/>
      <c r="CZ16" s="282"/>
      <c r="DA16" s="282"/>
      <c r="DB16" s="282"/>
      <c r="DC16" s="282"/>
      <c r="DD16" s="282"/>
      <c r="DE16" s="282"/>
      <c r="DF16" s="283"/>
      <c r="DG16" s="281">
        <f>SUM(DP16:EU17)</f>
        <v>48648.419</v>
      </c>
      <c r="DH16" s="282"/>
      <c r="DI16" s="282"/>
      <c r="DJ16" s="282"/>
      <c r="DK16" s="282"/>
      <c r="DL16" s="282"/>
      <c r="DM16" s="282"/>
      <c r="DN16" s="282"/>
      <c r="DO16" s="283"/>
      <c r="DP16" s="281">
        <v>47844.731</v>
      </c>
      <c r="DQ16" s="282"/>
      <c r="DR16" s="282"/>
      <c r="DS16" s="282"/>
      <c r="DT16" s="282"/>
      <c r="DU16" s="282"/>
      <c r="DV16" s="282"/>
      <c r="DW16" s="283"/>
      <c r="DX16" s="281">
        <v>0</v>
      </c>
      <c r="DY16" s="282"/>
      <c r="DZ16" s="282"/>
      <c r="EA16" s="282"/>
      <c r="EB16" s="282"/>
      <c r="EC16" s="282"/>
      <c r="ED16" s="282"/>
      <c r="EE16" s="283"/>
      <c r="EF16" s="281">
        <v>803.688</v>
      </c>
      <c r="EG16" s="282"/>
      <c r="EH16" s="282"/>
      <c r="EI16" s="282"/>
      <c r="EJ16" s="282"/>
      <c r="EK16" s="282"/>
      <c r="EL16" s="282"/>
      <c r="EM16" s="283"/>
      <c r="EN16" s="281">
        <v>0</v>
      </c>
      <c r="EO16" s="282"/>
      <c r="EP16" s="282"/>
      <c r="EQ16" s="282"/>
      <c r="ER16" s="282"/>
      <c r="ES16" s="282"/>
      <c r="ET16" s="282"/>
      <c r="EU16" s="283"/>
      <c r="EV16" s="281"/>
      <c r="EW16" s="282"/>
      <c r="EX16" s="282"/>
      <c r="EY16" s="282"/>
      <c r="EZ16" s="282"/>
      <c r="FA16" s="282"/>
      <c r="FB16" s="282"/>
      <c r="FC16" s="283"/>
      <c r="FD16" s="281"/>
      <c r="FE16" s="282"/>
      <c r="FF16" s="282"/>
      <c r="FG16" s="282"/>
      <c r="FH16" s="282"/>
      <c r="FI16" s="282"/>
      <c r="FJ16" s="282"/>
      <c r="FK16" s="283"/>
    </row>
    <row r="17" spans="1:167" ht="12.75">
      <c r="A17" s="296" t="s">
        <v>189</v>
      </c>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3"/>
      <c r="AU17" s="294"/>
      <c r="AV17" s="294"/>
      <c r="AW17" s="294"/>
      <c r="AX17" s="294"/>
      <c r="AY17" s="294"/>
      <c r="AZ17" s="294"/>
      <c r="BA17" s="295"/>
      <c r="BB17" s="284"/>
      <c r="BC17" s="285"/>
      <c r="BD17" s="285"/>
      <c r="BE17" s="285"/>
      <c r="BF17" s="285"/>
      <c r="BG17" s="285"/>
      <c r="BH17" s="285"/>
      <c r="BI17" s="285"/>
      <c r="BJ17" s="286"/>
      <c r="BK17" s="284"/>
      <c r="BL17" s="285"/>
      <c r="BM17" s="285"/>
      <c r="BN17" s="285"/>
      <c r="BO17" s="285"/>
      <c r="BP17" s="285"/>
      <c r="BQ17" s="285"/>
      <c r="BR17" s="286"/>
      <c r="BS17" s="284"/>
      <c r="BT17" s="285"/>
      <c r="BU17" s="285"/>
      <c r="BV17" s="285"/>
      <c r="BW17" s="285"/>
      <c r="BX17" s="285"/>
      <c r="BY17" s="285"/>
      <c r="BZ17" s="286"/>
      <c r="CA17" s="284"/>
      <c r="CB17" s="285"/>
      <c r="CC17" s="285"/>
      <c r="CD17" s="285"/>
      <c r="CE17" s="285"/>
      <c r="CF17" s="285"/>
      <c r="CG17" s="285"/>
      <c r="CH17" s="286"/>
      <c r="CI17" s="284"/>
      <c r="CJ17" s="285"/>
      <c r="CK17" s="285"/>
      <c r="CL17" s="285"/>
      <c r="CM17" s="285"/>
      <c r="CN17" s="285"/>
      <c r="CO17" s="285"/>
      <c r="CP17" s="286"/>
      <c r="CQ17" s="284"/>
      <c r="CR17" s="285"/>
      <c r="CS17" s="285"/>
      <c r="CT17" s="285"/>
      <c r="CU17" s="285"/>
      <c r="CV17" s="285"/>
      <c r="CW17" s="285"/>
      <c r="CX17" s="286"/>
      <c r="CY17" s="284"/>
      <c r="CZ17" s="285"/>
      <c r="DA17" s="285"/>
      <c r="DB17" s="285"/>
      <c r="DC17" s="285"/>
      <c r="DD17" s="285"/>
      <c r="DE17" s="285"/>
      <c r="DF17" s="286"/>
      <c r="DG17" s="284"/>
      <c r="DH17" s="285"/>
      <c r="DI17" s="285"/>
      <c r="DJ17" s="285"/>
      <c r="DK17" s="285"/>
      <c r="DL17" s="285"/>
      <c r="DM17" s="285"/>
      <c r="DN17" s="285"/>
      <c r="DO17" s="286"/>
      <c r="DP17" s="284"/>
      <c r="DQ17" s="285"/>
      <c r="DR17" s="285"/>
      <c r="DS17" s="285"/>
      <c r="DT17" s="285"/>
      <c r="DU17" s="285"/>
      <c r="DV17" s="285"/>
      <c r="DW17" s="286"/>
      <c r="DX17" s="284"/>
      <c r="DY17" s="285"/>
      <c r="DZ17" s="285"/>
      <c r="EA17" s="285"/>
      <c r="EB17" s="285"/>
      <c r="EC17" s="285"/>
      <c r="ED17" s="285"/>
      <c r="EE17" s="286"/>
      <c r="EF17" s="284"/>
      <c r="EG17" s="285"/>
      <c r="EH17" s="285"/>
      <c r="EI17" s="285"/>
      <c r="EJ17" s="285"/>
      <c r="EK17" s="285"/>
      <c r="EL17" s="285"/>
      <c r="EM17" s="286"/>
      <c r="EN17" s="284"/>
      <c r="EO17" s="285"/>
      <c r="EP17" s="285"/>
      <c r="EQ17" s="285"/>
      <c r="ER17" s="285"/>
      <c r="ES17" s="285"/>
      <c r="ET17" s="285"/>
      <c r="EU17" s="286"/>
      <c r="EV17" s="284"/>
      <c r="EW17" s="285"/>
      <c r="EX17" s="285"/>
      <c r="EY17" s="285"/>
      <c r="EZ17" s="285"/>
      <c r="FA17" s="285"/>
      <c r="FB17" s="285"/>
      <c r="FC17" s="286"/>
      <c r="FD17" s="284"/>
      <c r="FE17" s="285"/>
      <c r="FF17" s="285"/>
      <c r="FG17" s="285"/>
      <c r="FH17" s="285"/>
      <c r="FI17" s="285"/>
      <c r="FJ17" s="285"/>
      <c r="FK17" s="286"/>
    </row>
    <row r="18" spans="1:167" ht="12.75">
      <c r="A18" s="289" t="s">
        <v>190</v>
      </c>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90" t="s">
        <v>191</v>
      </c>
      <c r="AU18" s="291"/>
      <c r="AV18" s="291"/>
      <c r="AW18" s="291"/>
      <c r="AX18" s="291"/>
      <c r="AY18" s="291"/>
      <c r="AZ18" s="291"/>
      <c r="BA18" s="292"/>
      <c r="BB18" s="281"/>
      <c r="BC18" s="282"/>
      <c r="BD18" s="282"/>
      <c r="BE18" s="282"/>
      <c r="BF18" s="282"/>
      <c r="BG18" s="282"/>
      <c r="BH18" s="282"/>
      <c r="BI18" s="282"/>
      <c r="BJ18" s="283"/>
      <c r="BK18" s="281"/>
      <c r="BL18" s="282"/>
      <c r="BM18" s="282"/>
      <c r="BN18" s="282"/>
      <c r="BO18" s="282"/>
      <c r="BP18" s="282"/>
      <c r="BQ18" s="282"/>
      <c r="BR18" s="283"/>
      <c r="BS18" s="281"/>
      <c r="BT18" s="282"/>
      <c r="BU18" s="282"/>
      <c r="BV18" s="282"/>
      <c r="BW18" s="282"/>
      <c r="BX18" s="282"/>
      <c r="BY18" s="282"/>
      <c r="BZ18" s="283"/>
      <c r="CA18" s="281"/>
      <c r="CB18" s="282"/>
      <c r="CC18" s="282"/>
      <c r="CD18" s="282"/>
      <c r="CE18" s="282"/>
      <c r="CF18" s="282"/>
      <c r="CG18" s="282"/>
      <c r="CH18" s="283"/>
      <c r="CI18" s="281"/>
      <c r="CJ18" s="282"/>
      <c r="CK18" s="282"/>
      <c r="CL18" s="282"/>
      <c r="CM18" s="282"/>
      <c r="CN18" s="282"/>
      <c r="CO18" s="282"/>
      <c r="CP18" s="283"/>
      <c r="CQ18" s="281"/>
      <c r="CR18" s="282"/>
      <c r="CS18" s="282"/>
      <c r="CT18" s="282"/>
      <c r="CU18" s="282"/>
      <c r="CV18" s="282"/>
      <c r="CW18" s="282"/>
      <c r="CX18" s="283"/>
      <c r="CY18" s="281"/>
      <c r="CZ18" s="282"/>
      <c r="DA18" s="282"/>
      <c r="DB18" s="282"/>
      <c r="DC18" s="282"/>
      <c r="DD18" s="282"/>
      <c r="DE18" s="282"/>
      <c r="DF18" s="283"/>
      <c r="DG18" s="281"/>
      <c r="DH18" s="282"/>
      <c r="DI18" s="282"/>
      <c r="DJ18" s="282"/>
      <c r="DK18" s="282"/>
      <c r="DL18" s="282"/>
      <c r="DM18" s="282"/>
      <c r="DN18" s="282"/>
      <c r="DO18" s="283"/>
      <c r="DP18" s="281"/>
      <c r="DQ18" s="282"/>
      <c r="DR18" s="282"/>
      <c r="DS18" s="282"/>
      <c r="DT18" s="282"/>
      <c r="DU18" s="282"/>
      <c r="DV18" s="282"/>
      <c r="DW18" s="283"/>
      <c r="DX18" s="281"/>
      <c r="DY18" s="282"/>
      <c r="DZ18" s="282"/>
      <c r="EA18" s="282"/>
      <c r="EB18" s="282"/>
      <c r="EC18" s="282"/>
      <c r="ED18" s="282"/>
      <c r="EE18" s="283"/>
      <c r="EF18" s="281"/>
      <c r="EG18" s="282"/>
      <c r="EH18" s="282"/>
      <c r="EI18" s="282"/>
      <c r="EJ18" s="282"/>
      <c r="EK18" s="282"/>
      <c r="EL18" s="282"/>
      <c r="EM18" s="283"/>
      <c r="EN18" s="281"/>
      <c r="EO18" s="282"/>
      <c r="EP18" s="282"/>
      <c r="EQ18" s="282"/>
      <c r="ER18" s="282"/>
      <c r="ES18" s="282"/>
      <c r="ET18" s="282"/>
      <c r="EU18" s="283"/>
      <c r="EV18" s="281"/>
      <c r="EW18" s="282"/>
      <c r="EX18" s="282"/>
      <c r="EY18" s="282"/>
      <c r="EZ18" s="282"/>
      <c r="FA18" s="282"/>
      <c r="FB18" s="282"/>
      <c r="FC18" s="283"/>
      <c r="FD18" s="281"/>
      <c r="FE18" s="282"/>
      <c r="FF18" s="282"/>
      <c r="FG18" s="282"/>
      <c r="FH18" s="282"/>
      <c r="FI18" s="282"/>
      <c r="FJ18" s="282"/>
      <c r="FK18" s="283"/>
    </row>
    <row r="19" spans="1:167" ht="12.75">
      <c r="A19" s="296" t="s">
        <v>192</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3"/>
      <c r="AU19" s="294"/>
      <c r="AV19" s="294"/>
      <c r="AW19" s="294"/>
      <c r="AX19" s="294"/>
      <c r="AY19" s="294"/>
      <c r="AZ19" s="294"/>
      <c r="BA19" s="295"/>
      <c r="BB19" s="284"/>
      <c r="BC19" s="285"/>
      <c r="BD19" s="285"/>
      <c r="BE19" s="285"/>
      <c r="BF19" s="285"/>
      <c r="BG19" s="285"/>
      <c r="BH19" s="285"/>
      <c r="BI19" s="285"/>
      <c r="BJ19" s="286"/>
      <c r="BK19" s="284"/>
      <c r="BL19" s="285"/>
      <c r="BM19" s="285"/>
      <c r="BN19" s="285"/>
      <c r="BO19" s="285"/>
      <c r="BP19" s="285"/>
      <c r="BQ19" s="285"/>
      <c r="BR19" s="286"/>
      <c r="BS19" s="284"/>
      <c r="BT19" s="285"/>
      <c r="BU19" s="285"/>
      <c r="BV19" s="285"/>
      <c r="BW19" s="285"/>
      <c r="BX19" s="285"/>
      <c r="BY19" s="285"/>
      <c r="BZ19" s="286"/>
      <c r="CA19" s="284"/>
      <c r="CB19" s="285"/>
      <c r="CC19" s="285"/>
      <c r="CD19" s="285"/>
      <c r="CE19" s="285"/>
      <c r="CF19" s="285"/>
      <c r="CG19" s="285"/>
      <c r="CH19" s="286"/>
      <c r="CI19" s="284"/>
      <c r="CJ19" s="285"/>
      <c r="CK19" s="285"/>
      <c r="CL19" s="285"/>
      <c r="CM19" s="285"/>
      <c r="CN19" s="285"/>
      <c r="CO19" s="285"/>
      <c r="CP19" s="286"/>
      <c r="CQ19" s="284"/>
      <c r="CR19" s="285"/>
      <c r="CS19" s="285"/>
      <c r="CT19" s="285"/>
      <c r="CU19" s="285"/>
      <c r="CV19" s="285"/>
      <c r="CW19" s="285"/>
      <c r="CX19" s="286"/>
      <c r="CY19" s="284"/>
      <c r="CZ19" s="285"/>
      <c r="DA19" s="285"/>
      <c r="DB19" s="285"/>
      <c r="DC19" s="285"/>
      <c r="DD19" s="285"/>
      <c r="DE19" s="285"/>
      <c r="DF19" s="286"/>
      <c r="DG19" s="284"/>
      <c r="DH19" s="285"/>
      <c r="DI19" s="285"/>
      <c r="DJ19" s="285"/>
      <c r="DK19" s="285"/>
      <c r="DL19" s="285"/>
      <c r="DM19" s="285"/>
      <c r="DN19" s="285"/>
      <c r="DO19" s="286"/>
      <c r="DP19" s="284"/>
      <c r="DQ19" s="285"/>
      <c r="DR19" s="285"/>
      <c r="DS19" s="285"/>
      <c r="DT19" s="285"/>
      <c r="DU19" s="285"/>
      <c r="DV19" s="285"/>
      <c r="DW19" s="286"/>
      <c r="DX19" s="284"/>
      <c r="DY19" s="285"/>
      <c r="DZ19" s="285"/>
      <c r="EA19" s="285"/>
      <c r="EB19" s="285"/>
      <c r="EC19" s="285"/>
      <c r="ED19" s="285"/>
      <c r="EE19" s="286"/>
      <c r="EF19" s="284"/>
      <c r="EG19" s="285"/>
      <c r="EH19" s="285"/>
      <c r="EI19" s="285"/>
      <c r="EJ19" s="285"/>
      <c r="EK19" s="285"/>
      <c r="EL19" s="285"/>
      <c r="EM19" s="286"/>
      <c r="EN19" s="284"/>
      <c r="EO19" s="285"/>
      <c r="EP19" s="285"/>
      <c r="EQ19" s="285"/>
      <c r="ER19" s="285"/>
      <c r="ES19" s="285"/>
      <c r="ET19" s="285"/>
      <c r="EU19" s="286"/>
      <c r="EV19" s="284"/>
      <c r="EW19" s="285"/>
      <c r="EX19" s="285"/>
      <c r="EY19" s="285"/>
      <c r="EZ19" s="285"/>
      <c r="FA19" s="285"/>
      <c r="FB19" s="285"/>
      <c r="FC19" s="286"/>
      <c r="FD19" s="284"/>
      <c r="FE19" s="285"/>
      <c r="FF19" s="285"/>
      <c r="FG19" s="285"/>
      <c r="FH19" s="285"/>
      <c r="FI19" s="285"/>
      <c r="FJ19" s="285"/>
      <c r="FK19" s="286"/>
    </row>
    <row r="20" spans="1:167" ht="12.75">
      <c r="A20" s="289" t="s">
        <v>193</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90" t="s">
        <v>194</v>
      </c>
      <c r="AU20" s="291"/>
      <c r="AV20" s="291"/>
      <c r="AW20" s="291"/>
      <c r="AX20" s="291"/>
      <c r="AY20" s="291"/>
      <c r="AZ20" s="291"/>
      <c r="BA20" s="292"/>
      <c r="BB20" s="281"/>
      <c r="BC20" s="282"/>
      <c r="BD20" s="282"/>
      <c r="BE20" s="282"/>
      <c r="BF20" s="282"/>
      <c r="BG20" s="282"/>
      <c r="BH20" s="282"/>
      <c r="BI20" s="282"/>
      <c r="BJ20" s="283"/>
      <c r="BK20" s="281"/>
      <c r="BL20" s="282"/>
      <c r="BM20" s="282"/>
      <c r="BN20" s="282"/>
      <c r="BO20" s="282"/>
      <c r="BP20" s="282"/>
      <c r="BQ20" s="282"/>
      <c r="BR20" s="283"/>
      <c r="BS20" s="281"/>
      <c r="BT20" s="282"/>
      <c r="BU20" s="282"/>
      <c r="BV20" s="282"/>
      <c r="BW20" s="282"/>
      <c r="BX20" s="282"/>
      <c r="BY20" s="282"/>
      <c r="BZ20" s="283"/>
      <c r="CA20" s="281"/>
      <c r="CB20" s="282"/>
      <c r="CC20" s="282"/>
      <c r="CD20" s="282"/>
      <c r="CE20" s="282"/>
      <c r="CF20" s="282"/>
      <c r="CG20" s="282"/>
      <c r="CH20" s="283"/>
      <c r="CI20" s="281"/>
      <c r="CJ20" s="282"/>
      <c r="CK20" s="282"/>
      <c r="CL20" s="282"/>
      <c r="CM20" s="282"/>
      <c r="CN20" s="282"/>
      <c r="CO20" s="282"/>
      <c r="CP20" s="283"/>
      <c r="CQ20" s="281"/>
      <c r="CR20" s="282"/>
      <c r="CS20" s="282"/>
      <c r="CT20" s="282"/>
      <c r="CU20" s="282"/>
      <c r="CV20" s="282"/>
      <c r="CW20" s="282"/>
      <c r="CX20" s="283"/>
      <c r="CY20" s="281"/>
      <c r="CZ20" s="282"/>
      <c r="DA20" s="282"/>
      <c r="DB20" s="282"/>
      <c r="DC20" s="282"/>
      <c r="DD20" s="282"/>
      <c r="DE20" s="282"/>
      <c r="DF20" s="283"/>
      <c r="DG20" s="281"/>
      <c r="DH20" s="282"/>
      <c r="DI20" s="282"/>
      <c r="DJ20" s="282"/>
      <c r="DK20" s="282"/>
      <c r="DL20" s="282"/>
      <c r="DM20" s="282"/>
      <c r="DN20" s="282"/>
      <c r="DO20" s="283"/>
      <c r="DP20" s="281"/>
      <c r="DQ20" s="282"/>
      <c r="DR20" s="282"/>
      <c r="DS20" s="282"/>
      <c r="DT20" s="282"/>
      <c r="DU20" s="282"/>
      <c r="DV20" s="282"/>
      <c r="DW20" s="283"/>
      <c r="DX20" s="281"/>
      <c r="DY20" s="282"/>
      <c r="DZ20" s="282"/>
      <c r="EA20" s="282"/>
      <c r="EB20" s="282"/>
      <c r="EC20" s="282"/>
      <c r="ED20" s="282"/>
      <c r="EE20" s="283"/>
      <c r="EF20" s="281"/>
      <c r="EG20" s="282"/>
      <c r="EH20" s="282"/>
      <c r="EI20" s="282"/>
      <c r="EJ20" s="282"/>
      <c r="EK20" s="282"/>
      <c r="EL20" s="282"/>
      <c r="EM20" s="283"/>
      <c r="EN20" s="281"/>
      <c r="EO20" s="282"/>
      <c r="EP20" s="282"/>
      <c r="EQ20" s="282"/>
      <c r="ER20" s="282"/>
      <c r="ES20" s="282"/>
      <c r="ET20" s="282"/>
      <c r="EU20" s="283"/>
      <c r="EV20" s="281"/>
      <c r="EW20" s="282"/>
      <c r="EX20" s="282"/>
      <c r="EY20" s="282"/>
      <c r="EZ20" s="282"/>
      <c r="FA20" s="282"/>
      <c r="FB20" s="282"/>
      <c r="FC20" s="283"/>
      <c r="FD20" s="281"/>
      <c r="FE20" s="282"/>
      <c r="FF20" s="282"/>
      <c r="FG20" s="282"/>
      <c r="FH20" s="282"/>
      <c r="FI20" s="282"/>
      <c r="FJ20" s="282"/>
      <c r="FK20" s="283"/>
    </row>
    <row r="21" spans="1:167" ht="12.75">
      <c r="A21" s="287" t="s">
        <v>195</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8" t="s">
        <v>196</v>
      </c>
      <c r="AU21" s="288"/>
      <c r="AV21" s="288"/>
      <c r="AW21" s="288"/>
      <c r="AX21" s="288"/>
      <c r="AY21" s="288"/>
      <c r="AZ21" s="288"/>
      <c r="BA21" s="288"/>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c r="EI21" s="280"/>
      <c r="EJ21" s="280"/>
      <c r="EK21" s="280"/>
      <c r="EL21" s="280"/>
      <c r="EM21" s="280"/>
      <c r="EN21" s="280"/>
      <c r="EO21" s="280"/>
      <c r="EP21" s="280"/>
      <c r="EQ21" s="280"/>
      <c r="ER21" s="280"/>
      <c r="ES21" s="280"/>
      <c r="ET21" s="280"/>
      <c r="EU21" s="280"/>
      <c r="EV21" s="280"/>
      <c r="EW21" s="280"/>
      <c r="EX21" s="280"/>
      <c r="EY21" s="280"/>
      <c r="EZ21" s="280"/>
      <c r="FA21" s="280"/>
      <c r="FB21" s="280"/>
      <c r="FC21" s="280"/>
      <c r="FD21" s="280"/>
      <c r="FE21" s="280"/>
      <c r="FF21" s="280"/>
      <c r="FG21" s="280"/>
      <c r="FH21" s="280"/>
      <c r="FI21" s="280"/>
      <c r="FJ21" s="280"/>
      <c r="FK21" s="280"/>
    </row>
    <row r="22" spans="1:167" ht="12.75">
      <c r="A22" s="287" t="s">
        <v>197</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8" t="s">
        <v>198</v>
      </c>
      <c r="AU22" s="288"/>
      <c r="AV22" s="288"/>
      <c r="AW22" s="288"/>
      <c r="AX22" s="288"/>
      <c r="AY22" s="288"/>
      <c r="AZ22" s="288"/>
      <c r="BA22" s="288"/>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row>
    <row r="23" spans="1:167" ht="12.75">
      <c r="A23" s="287" t="s">
        <v>175</v>
      </c>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8" t="s">
        <v>199</v>
      </c>
      <c r="AU23" s="288"/>
      <c r="AV23" s="288"/>
      <c r="AW23" s="288"/>
      <c r="AX23" s="288"/>
      <c r="AY23" s="288"/>
      <c r="AZ23" s="288"/>
      <c r="BA23" s="288"/>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row>
    <row r="24" spans="1:167" ht="12.75">
      <c r="A24" s="287" t="s">
        <v>200</v>
      </c>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8" t="s">
        <v>201</v>
      </c>
      <c r="AU24" s="288"/>
      <c r="AV24" s="288"/>
      <c r="AW24" s="288"/>
      <c r="AX24" s="288"/>
      <c r="AY24" s="288"/>
      <c r="AZ24" s="288"/>
      <c r="BA24" s="288"/>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80"/>
      <c r="FK24" s="280"/>
    </row>
    <row r="25" spans="1:167" ht="12.75">
      <c r="A25" s="289" t="s">
        <v>183</v>
      </c>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90" t="s">
        <v>202</v>
      </c>
      <c r="AU25" s="291"/>
      <c r="AV25" s="291"/>
      <c r="AW25" s="291"/>
      <c r="AX25" s="291"/>
      <c r="AY25" s="291"/>
      <c r="AZ25" s="291"/>
      <c r="BA25" s="292"/>
      <c r="BB25" s="281">
        <f>SUM(BK25:CP27)</f>
        <v>4732.835</v>
      </c>
      <c r="BC25" s="282"/>
      <c r="BD25" s="282"/>
      <c r="BE25" s="282"/>
      <c r="BF25" s="282"/>
      <c r="BG25" s="282"/>
      <c r="BH25" s="282"/>
      <c r="BI25" s="282"/>
      <c r="BJ25" s="283"/>
      <c r="BK25" s="281">
        <f>SUM(BK28:BR36)</f>
        <v>3928.015</v>
      </c>
      <c r="BL25" s="282"/>
      <c r="BM25" s="282"/>
      <c r="BN25" s="282"/>
      <c r="BO25" s="282"/>
      <c r="BP25" s="282"/>
      <c r="BQ25" s="282"/>
      <c r="BR25" s="283"/>
      <c r="BS25" s="281">
        <f>SUM(BS28:BZ36)</f>
        <v>0</v>
      </c>
      <c r="BT25" s="282"/>
      <c r="BU25" s="282"/>
      <c r="BV25" s="282"/>
      <c r="BW25" s="282"/>
      <c r="BX25" s="282"/>
      <c r="BY25" s="282"/>
      <c r="BZ25" s="283"/>
      <c r="CA25" s="281">
        <f>SUM(CA28:CH36)</f>
        <v>804.82</v>
      </c>
      <c r="CB25" s="282"/>
      <c r="CC25" s="282"/>
      <c r="CD25" s="282"/>
      <c r="CE25" s="282"/>
      <c r="CF25" s="282"/>
      <c r="CG25" s="282"/>
      <c r="CH25" s="283"/>
      <c r="CI25" s="281">
        <f>SUM(CI28:CP36)</f>
        <v>0</v>
      </c>
      <c r="CJ25" s="282"/>
      <c r="CK25" s="282"/>
      <c r="CL25" s="282"/>
      <c r="CM25" s="282"/>
      <c r="CN25" s="282"/>
      <c r="CO25" s="282"/>
      <c r="CP25" s="283"/>
      <c r="CQ25" s="281"/>
      <c r="CR25" s="282"/>
      <c r="CS25" s="282"/>
      <c r="CT25" s="282"/>
      <c r="CU25" s="282"/>
      <c r="CV25" s="282"/>
      <c r="CW25" s="282"/>
      <c r="CX25" s="283"/>
      <c r="CY25" s="281"/>
      <c r="CZ25" s="282"/>
      <c r="DA25" s="282"/>
      <c r="DB25" s="282"/>
      <c r="DC25" s="282"/>
      <c r="DD25" s="282"/>
      <c r="DE25" s="282"/>
      <c r="DF25" s="283"/>
      <c r="DG25" s="281">
        <f>SUM(DP25:EU27)</f>
        <v>29767.379</v>
      </c>
      <c r="DH25" s="282"/>
      <c r="DI25" s="282"/>
      <c r="DJ25" s="282"/>
      <c r="DK25" s="282"/>
      <c r="DL25" s="282"/>
      <c r="DM25" s="282"/>
      <c r="DN25" s="282"/>
      <c r="DO25" s="283"/>
      <c r="DP25" s="281">
        <f>SUM(DP28:DW36)</f>
        <v>24289.559</v>
      </c>
      <c r="DQ25" s="282"/>
      <c r="DR25" s="282"/>
      <c r="DS25" s="282"/>
      <c r="DT25" s="282"/>
      <c r="DU25" s="282"/>
      <c r="DV25" s="282"/>
      <c r="DW25" s="283"/>
      <c r="DX25" s="281">
        <f>SUM(DX28:EE36)</f>
        <v>0</v>
      </c>
      <c r="DY25" s="282"/>
      <c r="DZ25" s="282"/>
      <c r="EA25" s="282"/>
      <c r="EB25" s="282"/>
      <c r="EC25" s="282"/>
      <c r="ED25" s="282"/>
      <c r="EE25" s="283"/>
      <c r="EF25" s="281">
        <f>SUM(EF28:EM36)</f>
        <v>5477.82</v>
      </c>
      <c r="EG25" s="282"/>
      <c r="EH25" s="282"/>
      <c r="EI25" s="282"/>
      <c r="EJ25" s="282"/>
      <c r="EK25" s="282"/>
      <c r="EL25" s="282"/>
      <c r="EM25" s="283"/>
      <c r="EN25" s="281">
        <f>SUM(EN28:EU36)</f>
        <v>0</v>
      </c>
      <c r="EO25" s="282"/>
      <c r="EP25" s="282"/>
      <c r="EQ25" s="282"/>
      <c r="ER25" s="282"/>
      <c r="ES25" s="282"/>
      <c r="ET25" s="282"/>
      <c r="EU25" s="283"/>
      <c r="EV25" s="281"/>
      <c r="EW25" s="282"/>
      <c r="EX25" s="282"/>
      <c r="EY25" s="282"/>
      <c r="EZ25" s="282"/>
      <c r="FA25" s="282"/>
      <c r="FB25" s="282"/>
      <c r="FC25" s="283"/>
      <c r="FD25" s="281"/>
      <c r="FE25" s="282"/>
      <c r="FF25" s="282"/>
      <c r="FG25" s="282"/>
      <c r="FH25" s="282"/>
      <c r="FI25" s="282"/>
      <c r="FJ25" s="282"/>
      <c r="FK25" s="283"/>
    </row>
    <row r="26" spans="1:167" ht="12.75">
      <c r="A26" s="303" t="s">
        <v>185</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0"/>
      <c r="AU26" s="301"/>
      <c r="AV26" s="301"/>
      <c r="AW26" s="301"/>
      <c r="AX26" s="301"/>
      <c r="AY26" s="301"/>
      <c r="AZ26" s="301"/>
      <c r="BA26" s="302"/>
      <c r="BB26" s="297"/>
      <c r="BC26" s="298"/>
      <c r="BD26" s="298"/>
      <c r="BE26" s="298"/>
      <c r="BF26" s="298"/>
      <c r="BG26" s="298"/>
      <c r="BH26" s="298"/>
      <c r="BI26" s="298"/>
      <c r="BJ26" s="299"/>
      <c r="BK26" s="297"/>
      <c r="BL26" s="298"/>
      <c r="BM26" s="298"/>
      <c r="BN26" s="298"/>
      <c r="BO26" s="298"/>
      <c r="BP26" s="298"/>
      <c r="BQ26" s="298"/>
      <c r="BR26" s="299"/>
      <c r="BS26" s="297"/>
      <c r="BT26" s="298"/>
      <c r="BU26" s="298"/>
      <c r="BV26" s="298"/>
      <c r="BW26" s="298"/>
      <c r="BX26" s="298"/>
      <c r="BY26" s="298"/>
      <c r="BZ26" s="299"/>
      <c r="CA26" s="297"/>
      <c r="CB26" s="298"/>
      <c r="CC26" s="298"/>
      <c r="CD26" s="298"/>
      <c r="CE26" s="298"/>
      <c r="CF26" s="298"/>
      <c r="CG26" s="298"/>
      <c r="CH26" s="299"/>
      <c r="CI26" s="297"/>
      <c r="CJ26" s="298"/>
      <c r="CK26" s="298"/>
      <c r="CL26" s="298"/>
      <c r="CM26" s="298"/>
      <c r="CN26" s="298"/>
      <c r="CO26" s="298"/>
      <c r="CP26" s="299"/>
      <c r="CQ26" s="297"/>
      <c r="CR26" s="298"/>
      <c r="CS26" s="298"/>
      <c r="CT26" s="298"/>
      <c r="CU26" s="298"/>
      <c r="CV26" s="298"/>
      <c r="CW26" s="298"/>
      <c r="CX26" s="299"/>
      <c r="CY26" s="297"/>
      <c r="CZ26" s="298"/>
      <c r="DA26" s="298"/>
      <c r="DB26" s="298"/>
      <c r="DC26" s="298"/>
      <c r="DD26" s="298"/>
      <c r="DE26" s="298"/>
      <c r="DF26" s="299"/>
      <c r="DG26" s="297"/>
      <c r="DH26" s="298"/>
      <c r="DI26" s="298"/>
      <c r="DJ26" s="298"/>
      <c r="DK26" s="298"/>
      <c r="DL26" s="298"/>
      <c r="DM26" s="298"/>
      <c r="DN26" s="298"/>
      <c r="DO26" s="299"/>
      <c r="DP26" s="297"/>
      <c r="DQ26" s="298"/>
      <c r="DR26" s="298"/>
      <c r="DS26" s="298"/>
      <c r="DT26" s="298"/>
      <c r="DU26" s="298"/>
      <c r="DV26" s="298"/>
      <c r="DW26" s="299"/>
      <c r="DX26" s="297"/>
      <c r="DY26" s="298"/>
      <c r="DZ26" s="298"/>
      <c r="EA26" s="298"/>
      <c r="EB26" s="298"/>
      <c r="EC26" s="298"/>
      <c r="ED26" s="298"/>
      <c r="EE26" s="299"/>
      <c r="EF26" s="297"/>
      <c r="EG26" s="298"/>
      <c r="EH26" s="298"/>
      <c r="EI26" s="298"/>
      <c r="EJ26" s="298"/>
      <c r="EK26" s="298"/>
      <c r="EL26" s="298"/>
      <c r="EM26" s="299"/>
      <c r="EN26" s="297"/>
      <c r="EO26" s="298"/>
      <c r="EP26" s="298"/>
      <c r="EQ26" s="298"/>
      <c r="ER26" s="298"/>
      <c r="ES26" s="298"/>
      <c r="ET26" s="298"/>
      <c r="EU26" s="299"/>
      <c r="EV26" s="297"/>
      <c r="EW26" s="298"/>
      <c r="EX26" s="298"/>
      <c r="EY26" s="298"/>
      <c r="EZ26" s="298"/>
      <c r="FA26" s="298"/>
      <c r="FB26" s="298"/>
      <c r="FC26" s="299"/>
      <c r="FD26" s="297"/>
      <c r="FE26" s="298"/>
      <c r="FF26" s="298"/>
      <c r="FG26" s="298"/>
      <c r="FH26" s="298"/>
      <c r="FI26" s="298"/>
      <c r="FJ26" s="298"/>
      <c r="FK26" s="299"/>
    </row>
    <row r="27" spans="1:167" ht="12.75">
      <c r="A27" s="296" t="s">
        <v>203</v>
      </c>
      <c r="B27" s="296"/>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3"/>
      <c r="AU27" s="294"/>
      <c r="AV27" s="294"/>
      <c r="AW27" s="294"/>
      <c r="AX27" s="294"/>
      <c r="AY27" s="294"/>
      <c r="AZ27" s="294"/>
      <c r="BA27" s="295"/>
      <c r="BB27" s="284"/>
      <c r="BC27" s="285"/>
      <c r="BD27" s="285"/>
      <c r="BE27" s="285"/>
      <c r="BF27" s="285"/>
      <c r="BG27" s="285"/>
      <c r="BH27" s="285"/>
      <c r="BI27" s="285"/>
      <c r="BJ27" s="286"/>
      <c r="BK27" s="284"/>
      <c r="BL27" s="285"/>
      <c r="BM27" s="285"/>
      <c r="BN27" s="285"/>
      <c r="BO27" s="285"/>
      <c r="BP27" s="285"/>
      <c r="BQ27" s="285"/>
      <c r="BR27" s="286"/>
      <c r="BS27" s="284"/>
      <c r="BT27" s="285"/>
      <c r="BU27" s="285"/>
      <c r="BV27" s="285"/>
      <c r="BW27" s="285"/>
      <c r="BX27" s="285"/>
      <c r="BY27" s="285"/>
      <c r="BZ27" s="286"/>
      <c r="CA27" s="284"/>
      <c r="CB27" s="285"/>
      <c r="CC27" s="285"/>
      <c r="CD27" s="285"/>
      <c r="CE27" s="285"/>
      <c r="CF27" s="285"/>
      <c r="CG27" s="285"/>
      <c r="CH27" s="286"/>
      <c r="CI27" s="284"/>
      <c r="CJ27" s="285"/>
      <c r="CK27" s="285"/>
      <c r="CL27" s="285"/>
      <c r="CM27" s="285"/>
      <c r="CN27" s="285"/>
      <c r="CO27" s="285"/>
      <c r="CP27" s="286"/>
      <c r="CQ27" s="284"/>
      <c r="CR27" s="285"/>
      <c r="CS27" s="285"/>
      <c r="CT27" s="285"/>
      <c r="CU27" s="285"/>
      <c r="CV27" s="285"/>
      <c r="CW27" s="285"/>
      <c r="CX27" s="286"/>
      <c r="CY27" s="284"/>
      <c r="CZ27" s="285"/>
      <c r="DA27" s="285"/>
      <c r="DB27" s="285"/>
      <c r="DC27" s="285"/>
      <c r="DD27" s="285"/>
      <c r="DE27" s="285"/>
      <c r="DF27" s="286"/>
      <c r="DG27" s="284"/>
      <c r="DH27" s="285"/>
      <c r="DI27" s="285"/>
      <c r="DJ27" s="285"/>
      <c r="DK27" s="285"/>
      <c r="DL27" s="285"/>
      <c r="DM27" s="285"/>
      <c r="DN27" s="285"/>
      <c r="DO27" s="286"/>
      <c r="DP27" s="284"/>
      <c r="DQ27" s="285"/>
      <c r="DR27" s="285"/>
      <c r="DS27" s="285"/>
      <c r="DT27" s="285"/>
      <c r="DU27" s="285"/>
      <c r="DV27" s="285"/>
      <c r="DW27" s="286"/>
      <c r="DX27" s="284"/>
      <c r="DY27" s="285"/>
      <c r="DZ27" s="285"/>
      <c r="EA27" s="285"/>
      <c r="EB27" s="285"/>
      <c r="EC27" s="285"/>
      <c r="ED27" s="285"/>
      <c r="EE27" s="286"/>
      <c r="EF27" s="284"/>
      <c r="EG27" s="285"/>
      <c r="EH27" s="285"/>
      <c r="EI27" s="285"/>
      <c r="EJ27" s="285"/>
      <c r="EK27" s="285"/>
      <c r="EL27" s="285"/>
      <c r="EM27" s="286"/>
      <c r="EN27" s="284"/>
      <c r="EO27" s="285"/>
      <c r="EP27" s="285"/>
      <c r="EQ27" s="285"/>
      <c r="ER27" s="285"/>
      <c r="ES27" s="285"/>
      <c r="ET27" s="285"/>
      <c r="EU27" s="286"/>
      <c r="EV27" s="284"/>
      <c r="EW27" s="285"/>
      <c r="EX27" s="285"/>
      <c r="EY27" s="285"/>
      <c r="EZ27" s="285"/>
      <c r="FA27" s="285"/>
      <c r="FB27" s="285"/>
      <c r="FC27" s="286"/>
      <c r="FD27" s="284"/>
      <c r="FE27" s="285"/>
      <c r="FF27" s="285"/>
      <c r="FG27" s="285"/>
      <c r="FH27" s="285"/>
      <c r="FI27" s="285"/>
      <c r="FJ27" s="285"/>
      <c r="FK27" s="286"/>
    </row>
    <row r="28" spans="1:167" ht="12.75">
      <c r="A28" s="289" t="s">
        <v>187</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90" t="s">
        <v>204</v>
      </c>
      <c r="AU28" s="291"/>
      <c r="AV28" s="291"/>
      <c r="AW28" s="291"/>
      <c r="AX28" s="291"/>
      <c r="AY28" s="291"/>
      <c r="AZ28" s="291"/>
      <c r="BA28" s="292"/>
      <c r="BB28" s="281">
        <f>SUM(BK28:CP29)</f>
        <v>3901.58</v>
      </c>
      <c r="BC28" s="282"/>
      <c r="BD28" s="282"/>
      <c r="BE28" s="282"/>
      <c r="BF28" s="282"/>
      <c r="BG28" s="282"/>
      <c r="BH28" s="282"/>
      <c r="BI28" s="282"/>
      <c r="BJ28" s="283"/>
      <c r="BK28" s="281">
        <v>3342.636</v>
      </c>
      <c r="BL28" s="282"/>
      <c r="BM28" s="282"/>
      <c r="BN28" s="282"/>
      <c r="BO28" s="282"/>
      <c r="BP28" s="282"/>
      <c r="BQ28" s="282"/>
      <c r="BR28" s="283"/>
      <c r="BS28" s="281">
        <v>0</v>
      </c>
      <c r="BT28" s="282"/>
      <c r="BU28" s="282"/>
      <c r="BV28" s="282"/>
      <c r="BW28" s="282"/>
      <c r="BX28" s="282"/>
      <c r="BY28" s="282"/>
      <c r="BZ28" s="283"/>
      <c r="CA28" s="281">
        <v>558.944</v>
      </c>
      <c r="CB28" s="282"/>
      <c r="CC28" s="282"/>
      <c r="CD28" s="282"/>
      <c r="CE28" s="282"/>
      <c r="CF28" s="282"/>
      <c r="CG28" s="282"/>
      <c r="CH28" s="283"/>
      <c r="CI28" s="281">
        <v>0</v>
      </c>
      <c r="CJ28" s="282"/>
      <c r="CK28" s="282"/>
      <c r="CL28" s="282"/>
      <c r="CM28" s="282"/>
      <c r="CN28" s="282"/>
      <c r="CO28" s="282"/>
      <c r="CP28" s="283"/>
      <c r="CQ28" s="281"/>
      <c r="CR28" s="282"/>
      <c r="CS28" s="282"/>
      <c r="CT28" s="282"/>
      <c r="CU28" s="282"/>
      <c r="CV28" s="282"/>
      <c r="CW28" s="282"/>
      <c r="CX28" s="283"/>
      <c r="CY28" s="281"/>
      <c r="CZ28" s="282"/>
      <c r="DA28" s="282"/>
      <c r="DB28" s="282"/>
      <c r="DC28" s="282"/>
      <c r="DD28" s="282"/>
      <c r="DE28" s="282"/>
      <c r="DF28" s="283"/>
      <c r="DG28" s="281">
        <f>SUM(DP28:EU29)</f>
        <v>24215.631</v>
      </c>
      <c r="DH28" s="282"/>
      <c r="DI28" s="282"/>
      <c r="DJ28" s="282"/>
      <c r="DK28" s="282"/>
      <c r="DL28" s="282"/>
      <c r="DM28" s="282"/>
      <c r="DN28" s="282"/>
      <c r="DO28" s="283"/>
      <c r="DP28" s="281">
        <v>20401.342</v>
      </c>
      <c r="DQ28" s="282"/>
      <c r="DR28" s="282"/>
      <c r="DS28" s="282"/>
      <c r="DT28" s="282"/>
      <c r="DU28" s="282"/>
      <c r="DV28" s="282"/>
      <c r="DW28" s="283"/>
      <c r="DX28" s="281">
        <v>0</v>
      </c>
      <c r="DY28" s="282"/>
      <c r="DZ28" s="282"/>
      <c r="EA28" s="282"/>
      <c r="EB28" s="282"/>
      <c r="EC28" s="282"/>
      <c r="ED28" s="282"/>
      <c r="EE28" s="283"/>
      <c r="EF28" s="281">
        <v>3814.289</v>
      </c>
      <c r="EG28" s="282"/>
      <c r="EH28" s="282"/>
      <c r="EI28" s="282"/>
      <c r="EJ28" s="282"/>
      <c r="EK28" s="282"/>
      <c r="EL28" s="282"/>
      <c r="EM28" s="283"/>
      <c r="EN28" s="281">
        <v>0</v>
      </c>
      <c r="EO28" s="282"/>
      <c r="EP28" s="282"/>
      <c r="EQ28" s="282"/>
      <c r="ER28" s="282"/>
      <c r="ES28" s="282"/>
      <c r="ET28" s="282"/>
      <c r="EU28" s="283"/>
      <c r="EV28" s="281"/>
      <c r="EW28" s="282"/>
      <c r="EX28" s="282"/>
      <c r="EY28" s="282"/>
      <c r="EZ28" s="282"/>
      <c r="FA28" s="282"/>
      <c r="FB28" s="282"/>
      <c r="FC28" s="283"/>
      <c r="FD28" s="281"/>
      <c r="FE28" s="282"/>
      <c r="FF28" s="282"/>
      <c r="FG28" s="282"/>
      <c r="FH28" s="282"/>
      <c r="FI28" s="282"/>
      <c r="FJ28" s="282"/>
      <c r="FK28" s="283"/>
    </row>
    <row r="29" spans="1:167" ht="12.75">
      <c r="A29" s="296" t="s">
        <v>189</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3"/>
      <c r="AU29" s="294"/>
      <c r="AV29" s="294"/>
      <c r="AW29" s="294"/>
      <c r="AX29" s="294"/>
      <c r="AY29" s="294"/>
      <c r="AZ29" s="294"/>
      <c r="BA29" s="295"/>
      <c r="BB29" s="284"/>
      <c r="BC29" s="285"/>
      <c r="BD29" s="285"/>
      <c r="BE29" s="285"/>
      <c r="BF29" s="285"/>
      <c r="BG29" s="285"/>
      <c r="BH29" s="285"/>
      <c r="BI29" s="285"/>
      <c r="BJ29" s="286"/>
      <c r="BK29" s="284"/>
      <c r="BL29" s="285"/>
      <c r="BM29" s="285"/>
      <c r="BN29" s="285"/>
      <c r="BO29" s="285"/>
      <c r="BP29" s="285"/>
      <c r="BQ29" s="285"/>
      <c r="BR29" s="286"/>
      <c r="BS29" s="284"/>
      <c r="BT29" s="285"/>
      <c r="BU29" s="285"/>
      <c r="BV29" s="285"/>
      <c r="BW29" s="285"/>
      <c r="BX29" s="285"/>
      <c r="BY29" s="285"/>
      <c r="BZ29" s="286"/>
      <c r="CA29" s="284"/>
      <c r="CB29" s="285"/>
      <c r="CC29" s="285"/>
      <c r="CD29" s="285"/>
      <c r="CE29" s="285"/>
      <c r="CF29" s="285"/>
      <c r="CG29" s="285"/>
      <c r="CH29" s="286"/>
      <c r="CI29" s="284"/>
      <c r="CJ29" s="285"/>
      <c r="CK29" s="285"/>
      <c r="CL29" s="285"/>
      <c r="CM29" s="285"/>
      <c r="CN29" s="285"/>
      <c r="CO29" s="285"/>
      <c r="CP29" s="286"/>
      <c r="CQ29" s="284"/>
      <c r="CR29" s="285"/>
      <c r="CS29" s="285"/>
      <c r="CT29" s="285"/>
      <c r="CU29" s="285"/>
      <c r="CV29" s="285"/>
      <c r="CW29" s="285"/>
      <c r="CX29" s="286"/>
      <c r="CY29" s="284"/>
      <c r="CZ29" s="285"/>
      <c r="DA29" s="285"/>
      <c r="DB29" s="285"/>
      <c r="DC29" s="285"/>
      <c r="DD29" s="285"/>
      <c r="DE29" s="285"/>
      <c r="DF29" s="286"/>
      <c r="DG29" s="284"/>
      <c r="DH29" s="285"/>
      <c r="DI29" s="285"/>
      <c r="DJ29" s="285"/>
      <c r="DK29" s="285"/>
      <c r="DL29" s="285"/>
      <c r="DM29" s="285"/>
      <c r="DN29" s="285"/>
      <c r="DO29" s="286"/>
      <c r="DP29" s="284"/>
      <c r="DQ29" s="285"/>
      <c r="DR29" s="285"/>
      <c r="DS29" s="285"/>
      <c r="DT29" s="285"/>
      <c r="DU29" s="285"/>
      <c r="DV29" s="285"/>
      <c r="DW29" s="286"/>
      <c r="DX29" s="284"/>
      <c r="DY29" s="285"/>
      <c r="DZ29" s="285"/>
      <c r="EA29" s="285"/>
      <c r="EB29" s="285"/>
      <c r="EC29" s="285"/>
      <c r="ED29" s="285"/>
      <c r="EE29" s="286"/>
      <c r="EF29" s="284"/>
      <c r="EG29" s="285"/>
      <c r="EH29" s="285"/>
      <c r="EI29" s="285"/>
      <c r="EJ29" s="285"/>
      <c r="EK29" s="285"/>
      <c r="EL29" s="285"/>
      <c r="EM29" s="286"/>
      <c r="EN29" s="284"/>
      <c r="EO29" s="285"/>
      <c r="EP29" s="285"/>
      <c r="EQ29" s="285"/>
      <c r="ER29" s="285"/>
      <c r="ES29" s="285"/>
      <c r="ET29" s="285"/>
      <c r="EU29" s="286"/>
      <c r="EV29" s="284"/>
      <c r="EW29" s="285"/>
      <c r="EX29" s="285"/>
      <c r="EY29" s="285"/>
      <c r="EZ29" s="285"/>
      <c r="FA29" s="285"/>
      <c r="FB29" s="285"/>
      <c r="FC29" s="286"/>
      <c r="FD29" s="284"/>
      <c r="FE29" s="285"/>
      <c r="FF29" s="285"/>
      <c r="FG29" s="285"/>
      <c r="FH29" s="285"/>
      <c r="FI29" s="285"/>
      <c r="FJ29" s="285"/>
      <c r="FK29" s="286"/>
    </row>
    <row r="30" spans="1:167" ht="12.75">
      <c r="A30" s="289" t="s">
        <v>190</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90" t="s">
        <v>205</v>
      </c>
      <c r="AU30" s="291"/>
      <c r="AV30" s="291"/>
      <c r="AW30" s="291"/>
      <c r="AX30" s="291"/>
      <c r="AY30" s="291"/>
      <c r="AZ30" s="291"/>
      <c r="BA30" s="292"/>
      <c r="BB30" s="281"/>
      <c r="BC30" s="282"/>
      <c r="BD30" s="282"/>
      <c r="BE30" s="282"/>
      <c r="BF30" s="282"/>
      <c r="BG30" s="282"/>
      <c r="BH30" s="282"/>
      <c r="BI30" s="282"/>
      <c r="BJ30" s="283"/>
      <c r="BK30" s="281"/>
      <c r="BL30" s="282"/>
      <c r="BM30" s="282"/>
      <c r="BN30" s="282"/>
      <c r="BO30" s="282"/>
      <c r="BP30" s="282"/>
      <c r="BQ30" s="282"/>
      <c r="BR30" s="283"/>
      <c r="BS30" s="281"/>
      <c r="BT30" s="282"/>
      <c r="BU30" s="282"/>
      <c r="BV30" s="282"/>
      <c r="BW30" s="282"/>
      <c r="BX30" s="282"/>
      <c r="BY30" s="282"/>
      <c r="BZ30" s="283"/>
      <c r="CA30" s="281"/>
      <c r="CB30" s="282"/>
      <c r="CC30" s="282"/>
      <c r="CD30" s="282"/>
      <c r="CE30" s="282"/>
      <c r="CF30" s="282"/>
      <c r="CG30" s="282"/>
      <c r="CH30" s="283"/>
      <c r="CI30" s="281"/>
      <c r="CJ30" s="282"/>
      <c r="CK30" s="282"/>
      <c r="CL30" s="282"/>
      <c r="CM30" s="282"/>
      <c r="CN30" s="282"/>
      <c r="CO30" s="282"/>
      <c r="CP30" s="283"/>
      <c r="CQ30" s="281"/>
      <c r="CR30" s="282"/>
      <c r="CS30" s="282"/>
      <c r="CT30" s="282"/>
      <c r="CU30" s="282"/>
      <c r="CV30" s="282"/>
      <c r="CW30" s="282"/>
      <c r="CX30" s="283"/>
      <c r="CY30" s="281"/>
      <c r="CZ30" s="282"/>
      <c r="DA30" s="282"/>
      <c r="DB30" s="282"/>
      <c r="DC30" s="282"/>
      <c r="DD30" s="282"/>
      <c r="DE30" s="282"/>
      <c r="DF30" s="283"/>
      <c r="DG30" s="281"/>
      <c r="DH30" s="282"/>
      <c r="DI30" s="282"/>
      <c r="DJ30" s="282"/>
      <c r="DK30" s="282"/>
      <c r="DL30" s="282"/>
      <c r="DM30" s="282"/>
      <c r="DN30" s="282"/>
      <c r="DO30" s="283"/>
      <c r="DP30" s="281"/>
      <c r="DQ30" s="282"/>
      <c r="DR30" s="282"/>
      <c r="DS30" s="282"/>
      <c r="DT30" s="282"/>
      <c r="DU30" s="282"/>
      <c r="DV30" s="282"/>
      <c r="DW30" s="283"/>
      <c r="DX30" s="281"/>
      <c r="DY30" s="282"/>
      <c r="DZ30" s="282"/>
      <c r="EA30" s="282"/>
      <c r="EB30" s="282"/>
      <c r="EC30" s="282"/>
      <c r="ED30" s="282"/>
      <c r="EE30" s="283"/>
      <c r="EF30" s="281"/>
      <c r="EG30" s="282"/>
      <c r="EH30" s="282"/>
      <c r="EI30" s="282"/>
      <c r="EJ30" s="282"/>
      <c r="EK30" s="282"/>
      <c r="EL30" s="282"/>
      <c r="EM30" s="283"/>
      <c r="EN30" s="281"/>
      <c r="EO30" s="282"/>
      <c r="EP30" s="282"/>
      <c r="EQ30" s="282"/>
      <c r="ER30" s="282"/>
      <c r="ES30" s="282"/>
      <c r="ET30" s="282"/>
      <c r="EU30" s="283"/>
      <c r="EV30" s="281"/>
      <c r="EW30" s="282"/>
      <c r="EX30" s="282"/>
      <c r="EY30" s="282"/>
      <c r="EZ30" s="282"/>
      <c r="FA30" s="282"/>
      <c r="FB30" s="282"/>
      <c r="FC30" s="283"/>
      <c r="FD30" s="281"/>
      <c r="FE30" s="282"/>
      <c r="FF30" s="282"/>
      <c r="FG30" s="282"/>
      <c r="FH30" s="282"/>
      <c r="FI30" s="282"/>
      <c r="FJ30" s="282"/>
      <c r="FK30" s="283"/>
    </row>
    <row r="31" spans="1:167" ht="12.75">
      <c r="A31" s="296" t="s">
        <v>192</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3"/>
      <c r="AU31" s="294"/>
      <c r="AV31" s="294"/>
      <c r="AW31" s="294"/>
      <c r="AX31" s="294"/>
      <c r="AY31" s="294"/>
      <c r="AZ31" s="294"/>
      <c r="BA31" s="295"/>
      <c r="BB31" s="284"/>
      <c r="BC31" s="285"/>
      <c r="BD31" s="285"/>
      <c r="BE31" s="285"/>
      <c r="BF31" s="285"/>
      <c r="BG31" s="285"/>
      <c r="BH31" s="285"/>
      <c r="BI31" s="285"/>
      <c r="BJ31" s="286"/>
      <c r="BK31" s="284"/>
      <c r="BL31" s="285"/>
      <c r="BM31" s="285"/>
      <c r="BN31" s="285"/>
      <c r="BO31" s="285"/>
      <c r="BP31" s="285"/>
      <c r="BQ31" s="285"/>
      <c r="BR31" s="286"/>
      <c r="BS31" s="284"/>
      <c r="BT31" s="285"/>
      <c r="BU31" s="285"/>
      <c r="BV31" s="285"/>
      <c r="BW31" s="285"/>
      <c r="BX31" s="285"/>
      <c r="BY31" s="285"/>
      <c r="BZ31" s="286"/>
      <c r="CA31" s="284"/>
      <c r="CB31" s="285"/>
      <c r="CC31" s="285"/>
      <c r="CD31" s="285"/>
      <c r="CE31" s="285"/>
      <c r="CF31" s="285"/>
      <c r="CG31" s="285"/>
      <c r="CH31" s="286"/>
      <c r="CI31" s="284"/>
      <c r="CJ31" s="285"/>
      <c r="CK31" s="285"/>
      <c r="CL31" s="285"/>
      <c r="CM31" s="285"/>
      <c r="CN31" s="285"/>
      <c r="CO31" s="285"/>
      <c r="CP31" s="286"/>
      <c r="CQ31" s="284"/>
      <c r="CR31" s="285"/>
      <c r="CS31" s="285"/>
      <c r="CT31" s="285"/>
      <c r="CU31" s="285"/>
      <c r="CV31" s="285"/>
      <c r="CW31" s="285"/>
      <c r="CX31" s="286"/>
      <c r="CY31" s="284"/>
      <c r="CZ31" s="285"/>
      <c r="DA31" s="285"/>
      <c r="DB31" s="285"/>
      <c r="DC31" s="285"/>
      <c r="DD31" s="285"/>
      <c r="DE31" s="285"/>
      <c r="DF31" s="286"/>
      <c r="DG31" s="284"/>
      <c r="DH31" s="285"/>
      <c r="DI31" s="285"/>
      <c r="DJ31" s="285"/>
      <c r="DK31" s="285"/>
      <c r="DL31" s="285"/>
      <c r="DM31" s="285"/>
      <c r="DN31" s="285"/>
      <c r="DO31" s="286"/>
      <c r="DP31" s="284"/>
      <c r="DQ31" s="285"/>
      <c r="DR31" s="285"/>
      <c r="DS31" s="285"/>
      <c r="DT31" s="285"/>
      <c r="DU31" s="285"/>
      <c r="DV31" s="285"/>
      <c r="DW31" s="286"/>
      <c r="DX31" s="284"/>
      <c r="DY31" s="285"/>
      <c r="DZ31" s="285"/>
      <c r="EA31" s="285"/>
      <c r="EB31" s="285"/>
      <c r="EC31" s="285"/>
      <c r="ED31" s="285"/>
      <c r="EE31" s="286"/>
      <c r="EF31" s="284"/>
      <c r="EG31" s="285"/>
      <c r="EH31" s="285"/>
      <c r="EI31" s="285"/>
      <c r="EJ31" s="285"/>
      <c r="EK31" s="285"/>
      <c r="EL31" s="285"/>
      <c r="EM31" s="286"/>
      <c r="EN31" s="284"/>
      <c r="EO31" s="285"/>
      <c r="EP31" s="285"/>
      <c r="EQ31" s="285"/>
      <c r="ER31" s="285"/>
      <c r="ES31" s="285"/>
      <c r="ET31" s="285"/>
      <c r="EU31" s="286"/>
      <c r="EV31" s="284"/>
      <c r="EW31" s="285"/>
      <c r="EX31" s="285"/>
      <c r="EY31" s="285"/>
      <c r="EZ31" s="285"/>
      <c r="FA31" s="285"/>
      <c r="FB31" s="285"/>
      <c r="FC31" s="286"/>
      <c r="FD31" s="284"/>
      <c r="FE31" s="285"/>
      <c r="FF31" s="285"/>
      <c r="FG31" s="285"/>
      <c r="FH31" s="285"/>
      <c r="FI31" s="285"/>
      <c r="FJ31" s="285"/>
      <c r="FK31" s="286"/>
    </row>
    <row r="32" spans="1:167" ht="12.75">
      <c r="A32" s="289" t="s">
        <v>193</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90" t="s">
        <v>206</v>
      </c>
      <c r="AU32" s="291"/>
      <c r="AV32" s="291"/>
      <c r="AW32" s="291"/>
      <c r="AX32" s="291"/>
      <c r="AY32" s="291"/>
      <c r="AZ32" s="291"/>
      <c r="BA32" s="292"/>
      <c r="BB32" s="281"/>
      <c r="BC32" s="282"/>
      <c r="BD32" s="282"/>
      <c r="BE32" s="282"/>
      <c r="BF32" s="282"/>
      <c r="BG32" s="282"/>
      <c r="BH32" s="282"/>
      <c r="BI32" s="282"/>
      <c r="BJ32" s="283"/>
      <c r="BK32" s="281"/>
      <c r="BL32" s="282"/>
      <c r="BM32" s="282"/>
      <c r="BN32" s="282"/>
      <c r="BO32" s="282"/>
      <c r="BP32" s="282"/>
      <c r="BQ32" s="282"/>
      <c r="BR32" s="283"/>
      <c r="BS32" s="281"/>
      <c r="BT32" s="282"/>
      <c r="BU32" s="282"/>
      <c r="BV32" s="282"/>
      <c r="BW32" s="282"/>
      <c r="BX32" s="282"/>
      <c r="BY32" s="282"/>
      <c r="BZ32" s="283"/>
      <c r="CA32" s="281"/>
      <c r="CB32" s="282"/>
      <c r="CC32" s="282"/>
      <c r="CD32" s="282"/>
      <c r="CE32" s="282"/>
      <c r="CF32" s="282"/>
      <c r="CG32" s="282"/>
      <c r="CH32" s="283"/>
      <c r="CI32" s="281"/>
      <c r="CJ32" s="282"/>
      <c r="CK32" s="282"/>
      <c r="CL32" s="282"/>
      <c r="CM32" s="282"/>
      <c r="CN32" s="282"/>
      <c r="CO32" s="282"/>
      <c r="CP32" s="283"/>
      <c r="CQ32" s="281"/>
      <c r="CR32" s="282"/>
      <c r="CS32" s="282"/>
      <c r="CT32" s="282"/>
      <c r="CU32" s="282"/>
      <c r="CV32" s="282"/>
      <c r="CW32" s="282"/>
      <c r="CX32" s="283"/>
      <c r="CY32" s="281"/>
      <c r="CZ32" s="282"/>
      <c r="DA32" s="282"/>
      <c r="DB32" s="282"/>
      <c r="DC32" s="282"/>
      <c r="DD32" s="282"/>
      <c r="DE32" s="282"/>
      <c r="DF32" s="283"/>
      <c r="DG32" s="281"/>
      <c r="DH32" s="282"/>
      <c r="DI32" s="282"/>
      <c r="DJ32" s="282"/>
      <c r="DK32" s="282"/>
      <c r="DL32" s="282"/>
      <c r="DM32" s="282"/>
      <c r="DN32" s="282"/>
      <c r="DO32" s="283"/>
      <c r="DP32" s="281"/>
      <c r="DQ32" s="282"/>
      <c r="DR32" s="282"/>
      <c r="DS32" s="282"/>
      <c r="DT32" s="282"/>
      <c r="DU32" s="282"/>
      <c r="DV32" s="282"/>
      <c r="DW32" s="283"/>
      <c r="DX32" s="281"/>
      <c r="DY32" s="282"/>
      <c r="DZ32" s="282"/>
      <c r="EA32" s="282"/>
      <c r="EB32" s="282"/>
      <c r="EC32" s="282"/>
      <c r="ED32" s="282"/>
      <c r="EE32" s="283"/>
      <c r="EF32" s="281"/>
      <c r="EG32" s="282"/>
      <c r="EH32" s="282"/>
      <c r="EI32" s="282"/>
      <c r="EJ32" s="282"/>
      <c r="EK32" s="282"/>
      <c r="EL32" s="282"/>
      <c r="EM32" s="283"/>
      <c r="EN32" s="281"/>
      <c r="EO32" s="282"/>
      <c r="EP32" s="282"/>
      <c r="EQ32" s="282"/>
      <c r="ER32" s="282"/>
      <c r="ES32" s="282"/>
      <c r="ET32" s="282"/>
      <c r="EU32" s="283"/>
      <c r="EV32" s="281"/>
      <c r="EW32" s="282"/>
      <c r="EX32" s="282"/>
      <c r="EY32" s="282"/>
      <c r="EZ32" s="282"/>
      <c r="FA32" s="282"/>
      <c r="FB32" s="282"/>
      <c r="FC32" s="283"/>
      <c r="FD32" s="281"/>
      <c r="FE32" s="282"/>
      <c r="FF32" s="282"/>
      <c r="FG32" s="282"/>
      <c r="FH32" s="282"/>
      <c r="FI32" s="282"/>
      <c r="FJ32" s="282"/>
      <c r="FK32" s="283"/>
    </row>
    <row r="33" spans="1:167" ht="12.75">
      <c r="A33" s="287" t="s">
        <v>195</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8" t="s">
        <v>207</v>
      </c>
      <c r="AU33" s="288"/>
      <c r="AV33" s="288"/>
      <c r="AW33" s="288"/>
      <c r="AX33" s="288"/>
      <c r="AY33" s="288"/>
      <c r="AZ33" s="288"/>
      <c r="BA33" s="288"/>
      <c r="BB33" s="280">
        <f>SUM(BK33:CP33)</f>
        <v>831.255</v>
      </c>
      <c r="BC33" s="280"/>
      <c r="BD33" s="280"/>
      <c r="BE33" s="280"/>
      <c r="BF33" s="280"/>
      <c r="BG33" s="280"/>
      <c r="BH33" s="280"/>
      <c r="BI33" s="280"/>
      <c r="BJ33" s="280"/>
      <c r="BK33" s="280">
        <v>585.379</v>
      </c>
      <c r="BL33" s="280"/>
      <c r="BM33" s="280"/>
      <c r="BN33" s="280"/>
      <c r="BO33" s="280"/>
      <c r="BP33" s="280"/>
      <c r="BQ33" s="280"/>
      <c r="BR33" s="280"/>
      <c r="BS33" s="280">
        <v>0</v>
      </c>
      <c r="BT33" s="280"/>
      <c r="BU33" s="280"/>
      <c r="BV33" s="280"/>
      <c r="BW33" s="280"/>
      <c r="BX33" s="280"/>
      <c r="BY33" s="280"/>
      <c r="BZ33" s="280"/>
      <c r="CA33" s="280">
        <v>245.876</v>
      </c>
      <c r="CB33" s="280"/>
      <c r="CC33" s="280"/>
      <c r="CD33" s="280"/>
      <c r="CE33" s="280"/>
      <c r="CF33" s="280"/>
      <c r="CG33" s="280"/>
      <c r="CH33" s="280"/>
      <c r="CI33" s="280">
        <v>0</v>
      </c>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f>SUM(DP33:EU33)</f>
        <v>5551.748</v>
      </c>
      <c r="DH33" s="280"/>
      <c r="DI33" s="280"/>
      <c r="DJ33" s="280"/>
      <c r="DK33" s="280"/>
      <c r="DL33" s="280"/>
      <c r="DM33" s="280"/>
      <c r="DN33" s="280"/>
      <c r="DO33" s="280"/>
      <c r="DP33" s="280">
        <v>3888.217</v>
      </c>
      <c r="DQ33" s="280"/>
      <c r="DR33" s="280"/>
      <c r="DS33" s="280"/>
      <c r="DT33" s="280"/>
      <c r="DU33" s="280"/>
      <c r="DV33" s="280"/>
      <c r="DW33" s="280"/>
      <c r="DX33" s="280">
        <v>0</v>
      </c>
      <c r="DY33" s="280"/>
      <c r="DZ33" s="280"/>
      <c r="EA33" s="280"/>
      <c r="EB33" s="280"/>
      <c r="EC33" s="280"/>
      <c r="ED33" s="280"/>
      <c r="EE33" s="280"/>
      <c r="EF33" s="280">
        <v>1663.531</v>
      </c>
      <c r="EG33" s="280"/>
      <c r="EH33" s="280"/>
      <c r="EI33" s="280"/>
      <c r="EJ33" s="280"/>
      <c r="EK33" s="280"/>
      <c r="EL33" s="280"/>
      <c r="EM33" s="280"/>
      <c r="EN33" s="280">
        <v>0</v>
      </c>
      <c r="EO33" s="280"/>
      <c r="EP33" s="280"/>
      <c r="EQ33" s="280"/>
      <c r="ER33" s="280"/>
      <c r="ES33" s="280"/>
      <c r="ET33" s="280"/>
      <c r="EU33" s="280"/>
      <c r="EV33" s="280"/>
      <c r="EW33" s="280"/>
      <c r="EX33" s="280"/>
      <c r="EY33" s="280"/>
      <c r="EZ33" s="280"/>
      <c r="FA33" s="280"/>
      <c r="FB33" s="280"/>
      <c r="FC33" s="280"/>
      <c r="FD33" s="280"/>
      <c r="FE33" s="280"/>
      <c r="FF33" s="280"/>
      <c r="FG33" s="280"/>
      <c r="FH33" s="280"/>
      <c r="FI33" s="280"/>
      <c r="FJ33" s="280"/>
      <c r="FK33" s="280"/>
    </row>
    <row r="34" spans="1:167" ht="12.75">
      <c r="A34" s="287" t="s">
        <v>197</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8" t="s">
        <v>208</v>
      </c>
      <c r="AU34" s="288"/>
      <c r="AV34" s="288"/>
      <c r="AW34" s="288"/>
      <c r="AX34" s="288"/>
      <c r="AY34" s="288"/>
      <c r="AZ34" s="288"/>
      <c r="BA34" s="288"/>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c r="EA34" s="280"/>
      <c r="EB34" s="280"/>
      <c r="EC34" s="280"/>
      <c r="ED34" s="280"/>
      <c r="EE34" s="280"/>
      <c r="EF34" s="280"/>
      <c r="EG34" s="280"/>
      <c r="EH34" s="280"/>
      <c r="EI34" s="280"/>
      <c r="EJ34" s="280"/>
      <c r="EK34" s="280"/>
      <c r="EL34" s="280"/>
      <c r="EM34" s="280"/>
      <c r="EN34" s="280"/>
      <c r="EO34" s="280"/>
      <c r="EP34" s="280"/>
      <c r="EQ34" s="280"/>
      <c r="ER34" s="280"/>
      <c r="ES34" s="280"/>
      <c r="ET34" s="280"/>
      <c r="EU34" s="280"/>
      <c r="EV34" s="280"/>
      <c r="EW34" s="280"/>
      <c r="EX34" s="280"/>
      <c r="EY34" s="280"/>
      <c r="EZ34" s="280"/>
      <c r="FA34" s="280"/>
      <c r="FB34" s="280"/>
      <c r="FC34" s="280"/>
      <c r="FD34" s="280"/>
      <c r="FE34" s="280"/>
      <c r="FF34" s="280"/>
      <c r="FG34" s="280"/>
      <c r="FH34" s="280"/>
      <c r="FI34" s="280"/>
      <c r="FJ34" s="280"/>
      <c r="FK34" s="280"/>
    </row>
    <row r="35" spans="1:167" ht="12.75">
      <c r="A35" s="287" t="s">
        <v>175</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8" t="s">
        <v>209</v>
      </c>
      <c r="AU35" s="288"/>
      <c r="AV35" s="288"/>
      <c r="AW35" s="288"/>
      <c r="AX35" s="288"/>
      <c r="AY35" s="288"/>
      <c r="AZ35" s="288"/>
      <c r="BA35" s="288"/>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c r="EA35" s="280"/>
      <c r="EB35" s="280"/>
      <c r="EC35" s="280"/>
      <c r="ED35" s="280"/>
      <c r="EE35" s="280"/>
      <c r="EF35" s="280"/>
      <c r="EG35" s="280"/>
      <c r="EH35" s="280"/>
      <c r="EI35" s="280"/>
      <c r="EJ35" s="280"/>
      <c r="EK35" s="280"/>
      <c r="EL35" s="280"/>
      <c r="EM35" s="280"/>
      <c r="EN35" s="280"/>
      <c r="EO35" s="280"/>
      <c r="EP35" s="280"/>
      <c r="EQ35" s="280"/>
      <c r="ER35" s="280"/>
      <c r="ES35" s="280"/>
      <c r="ET35" s="280"/>
      <c r="EU35" s="280"/>
      <c r="EV35" s="280"/>
      <c r="EW35" s="280"/>
      <c r="EX35" s="280"/>
      <c r="EY35" s="280"/>
      <c r="EZ35" s="280"/>
      <c r="FA35" s="280"/>
      <c r="FB35" s="280"/>
      <c r="FC35" s="280"/>
      <c r="FD35" s="280"/>
      <c r="FE35" s="280"/>
      <c r="FF35" s="280"/>
      <c r="FG35" s="280"/>
      <c r="FH35" s="280"/>
      <c r="FI35" s="280"/>
      <c r="FJ35" s="280"/>
      <c r="FK35" s="280"/>
    </row>
    <row r="36" spans="1:167" ht="12.75">
      <c r="A36" s="287" t="s">
        <v>200</v>
      </c>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8" t="s">
        <v>210</v>
      </c>
      <c r="AU36" s="288"/>
      <c r="AV36" s="288"/>
      <c r="AW36" s="288"/>
      <c r="AX36" s="288"/>
      <c r="AY36" s="288"/>
      <c r="AZ36" s="288"/>
      <c r="BA36" s="288"/>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c r="EA36" s="280"/>
      <c r="EB36" s="280"/>
      <c r="EC36" s="280"/>
      <c r="ED36" s="280"/>
      <c r="EE36" s="280"/>
      <c r="EF36" s="280"/>
      <c r="EG36" s="280"/>
      <c r="EH36" s="280"/>
      <c r="EI36" s="280"/>
      <c r="EJ36" s="280"/>
      <c r="EK36" s="280"/>
      <c r="EL36" s="280"/>
      <c r="EM36" s="280"/>
      <c r="EN36" s="280"/>
      <c r="EO36" s="280"/>
      <c r="EP36" s="280"/>
      <c r="EQ36" s="280"/>
      <c r="ER36" s="280"/>
      <c r="ES36" s="280"/>
      <c r="ET36" s="280"/>
      <c r="EU36" s="280"/>
      <c r="EV36" s="280"/>
      <c r="EW36" s="280"/>
      <c r="EX36" s="280"/>
      <c r="EY36" s="280"/>
      <c r="EZ36" s="280"/>
      <c r="FA36" s="280"/>
      <c r="FB36" s="280"/>
      <c r="FC36" s="280"/>
      <c r="FD36" s="280"/>
      <c r="FE36" s="280"/>
      <c r="FF36" s="280"/>
      <c r="FG36" s="280"/>
      <c r="FH36" s="280"/>
      <c r="FI36" s="280"/>
      <c r="FJ36" s="280"/>
      <c r="FK36" s="280"/>
    </row>
    <row r="37" spans="1:167" ht="12.75">
      <c r="A37" s="289" t="s">
        <v>183</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90" t="s">
        <v>211</v>
      </c>
      <c r="AU37" s="291"/>
      <c r="AV37" s="291"/>
      <c r="AW37" s="291"/>
      <c r="AX37" s="291"/>
      <c r="AY37" s="291"/>
      <c r="AZ37" s="291"/>
      <c r="BA37" s="292"/>
      <c r="BB37" s="281">
        <f>SUM(BK37:CP39)</f>
        <v>1027.513</v>
      </c>
      <c r="BC37" s="282"/>
      <c r="BD37" s="282"/>
      <c r="BE37" s="282"/>
      <c r="BF37" s="282"/>
      <c r="BG37" s="282"/>
      <c r="BH37" s="282"/>
      <c r="BI37" s="282"/>
      <c r="BJ37" s="283"/>
      <c r="BK37" s="281">
        <f>SUM(BK40:BR48)</f>
        <v>754.205</v>
      </c>
      <c r="BL37" s="282"/>
      <c r="BM37" s="282"/>
      <c r="BN37" s="282"/>
      <c r="BO37" s="282"/>
      <c r="BP37" s="282"/>
      <c r="BQ37" s="282"/>
      <c r="BR37" s="283"/>
      <c r="BS37" s="281">
        <f>SUM(BS40:BZ48)</f>
        <v>0</v>
      </c>
      <c r="BT37" s="282"/>
      <c r="BU37" s="282"/>
      <c r="BV37" s="282"/>
      <c r="BW37" s="282"/>
      <c r="BX37" s="282"/>
      <c r="BY37" s="282"/>
      <c r="BZ37" s="283"/>
      <c r="CA37" s="281">
        <f>SUM(CA40:CH48)</f>
        <v>273.308</v>
      </c>
      <c r="CB37" s="282"/>
      <c r="CC37" s="282"/>
      <c r="CD37" s="282"/>
      <c r="CE37" s="282"/>
      <c r="CF37" s="282"/>
      <c r="CG37" s="282"/>
      <c r="CH37" s="283"/>
      <c r="CI37" s="281">
        <f>SUM(CI40:CP48)</f>
        <v>0</v>
      </c>
      <c r="CJ37" s="282"/>
      <c r="CK37" s="282"/>
      <c r="CL37" s="282"/>
      <c r="CM37" s="282"/>
      <c r="CN37" s="282"/>
      <c r="CO37" s="282"/>
      <c r="CP37" s="283"/>
      <c r="CQ37" s="281"/>
      <c r="CR37" s="282"/>
      <c r="CS37" s="282"/>
      <c r="CT37" s="282"/>
      <c r="CU37" s="282"/>
      <c r="CV37" s="282"/>
      <c r="CW37" s="282"/>
      <c r="CX37" s="283"/>
      <c r="CY37" s="281"/>
      <c r="CZ37" s="282"/>
      <c r="DA37" s="282"/>
      <c r="DB37" s="282"/>
      <c r="DC37" s="282"/>
      <c r="DD37" s="282"/>
      <c r="DE37" s="282"/>
      <c r="DF37" s="283"/>
      <c r="DG37" s="281">
        <f>SUM(DP37:EU39)</f>
        <v>6865.593</v>
      </c>
      <c r="DH37" s="282"/>
      <c r="DI37" s="282"/>
      <c r="DJ37" s="282"/>
      <c r="DK37" s="282"/>
      <c r="DL37" s="282"/>
      <c r="DM37" s="282"/>
      <c r="DN37" s="282"/>
      <c r="DO37" s="283"/>
      <c r="DP37" s="281">
        <f>SUM(DP40:DW48)</f>
        <v>4990.682</v>
      </c>
      <c r="DQ37" s="282"/>
      <c r="DR37" s="282"/>
      <c r="DS37" s="282"/>
      <c r="DT37" s="282"/>
      <c r="DU37" s="282"/>
      <c r="DV37" s="282"/>
      <c r="DW37" s="283"/>
      <c r="DX37" s="281">
        <f>SUM(DX40:EE48)</f>
        <v>0</v>
      </c>
      <c r="DY37" s="282"/>
      <c r="DZ37" s="282"/>
      <c r="EA37" s="282"/>
      <c r="EB37" s="282"/>
      <c r="EC37" s="282"/>
      <c r="ED37" s="282"/>
      <c r="EE37" s="283"/>
      <c r="EF37" s="281">
        <f>SUM(EF40:EM48)</f>
        <v>1874.911</v>
      </c>
      <c r="EG37" s="282"/>
      <c r="EH37" s="282"/>
      <c r="EI37" s="282"/>
      <c r="EJ37" s="282"/>
      <c r="EK37" s="282"/>
      <c r="EL37" s="282"/>
      <c r="EM37" s="283"/>
      <c r="EN37" s="281">
        <f>SUM(EN40:EU48)</f>
        <v>0</v>
      </c>
      <c r="EO37" s="282"/>
      <c r="EP37" s="282"/>
      <c r="EQ37" s="282"/>
      <c r="ER37" s="282"/>
      <c r="ES37" s="282"/>
      <c r="ET37" s="282"/>
      <c r="EU37" s="283"/>
      <c r="EV37" s="281"/>
      <c r="EW37" s="282"/>
      <c r="EX37" s="282"/>
      <c r="EY37" s="282"/>
      <c r="EZ37" s="282"/>
      <c r="FA37" s="282"/>
      <c r="FB37" s="282"/>
      <c r="FC37" s="283"/>
      <c r="FD37" s="281"/>
      <c r="FE37" s="282"/>
      <c r="FF37" s="282"/>
      <c r="FG37" s="282"/>
      <c r="FH37" s="282"/>
      <c r="FI37" s="282"/>
      <c r="FJ37" s="282"/>
      <c r="FK37" s="283"/>
    </row>
    <row r="38" spans="1:167" ht="12.75">
      <c r="A38" s="303" t="s">
        <v>185</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0"/>
      <c r="AU38" s="301"/>
      <c r="AV38" s="301"/>
      <c r="AW38" s="301"/>
      <c r="AX38" s="301"/>
      <c r="AY38" s="301"/>
      <c r="AZ38" s="301"/>
      <c r="BA38" s="302"/>
      <c r="BB38" s="297"/>
      <c r="BC38" s="298"/>
      <c r="BD38" s="298"/>
      <c r="BE38" s="298"/>
      <c r="BF38" s="298"/>
      <c r="BG38" s="298"/>
      <c r="BH38" s="298"/>
      <c r="BI38" s="298"/>
      <c r="BJ38" s="299"/>
      <c r="BK38" s="297"/>
      <c r="BL38" s="298"/>
      <c r="BM38" s="298"/>
      <c r="BN38" s="298"/>
      <c r="BO38" s="298"/>
      <c r="BP38" s="298"/>
      <c r="BQ38" s="298"/>
      <c r="BR38" s="299"/>
      <c r="BS38" s="297"/>
      <c r="BT38" s="298"/>
      <c r="BU38" s="298"/>
      <c r="BV38" s="298"/>
      <c r="BW38" s="298"/>
      <c r="BX38" s="298"/>
      <c r="BY38" s="298"/>
      <c r="BZ38" s="299"/>
      <c r="CA38" s="297"/>
      <c r="CB38" s="298"/>
      <c r="CC38" s="298"/>
      <c r="CD38" s="298"/>
      <c r="CE38" s="298"/>
      <c r="CF38" s="298"/>
      <c r="CG38" s="298"/>
      <c r="CH38" s="299"/>
      <c r="CI38" s="297"/>
      <c r="CJ38" s="298"/>
      <c r="CK38" s="298"/>
      <c r="CL38" s="298"/>
      <c r="CM38" s="298"/>
      <c r="CN38" s="298"/>
      <c r="CO38" s="298"/>
      <c r="CP38" s="299"/>
      <c r="CQ38" s="297"/>
      <c r="CR38" s="298"/>
      <c r="CS38" s="298"/>
      <c r="CT38" s="298"/>
      <c r="CU38" s="298"/>
      <c r="CV38" s="298"/>
      <c r="CW38" s="298"/>
      <c r="CX38" s="299"/>
      <c r="CY38" s="297"/>
      <c r="CZ38" s="298"/>
      <c r="DA38" s="298"/>
      <c r="DB38" s="298"/>
      <c r="DC38" s="298"/>
      <c r="DD38" s="298"/>
      <c r="DE38" s="298"/>
      <c r="DF38" s="299"/>
      <c r="DG38" s="297"/>
      <c r="DH38" s="298"/>
      <c r="DI38" s="298"/>
      <c r="DJ38" s="298"/>
      <c r="DK38" s="298"/>
      <c r="DL38" s="298"/>
      <c r="DM38" s="298"/>
      <c r="DN38" s="298"/>
      <c r="DO38" s="299"/>
      <c r="DP38" s="297"/>
      <c r="DQ38" s="298"/>
      <c r="DR38" s="298"/>
      <c r="DS38" s="298"/>
      <c r="DT38" s="298"/>
      <c r="DU38" s="298"/>
      <c r="DV38" s="298"/>
      <c r="DW38" s="299"/>
      <c r="DX38" s="297"/>
      <c r="DY38" s="298"/>
      <c r="DZ38" s="298"/>
      <c r="EA38" s="298"/>
      <c r="EB38" s="298"/>
      <c r="EC38" s="298"/>
      <c r="ED38" s="298"/>
      <c r="EE38" s="299"/>
      <c r="EF38" s="297"/>
      <c r="EG38" s="298"/>
      <c r="EH38" s="298"/>
      <c r="EI38" s="298"/>
      <c r="EJ38" s="298"/>
      <c r="EK38" s="298"/>
      <c r="EL38" s="298"/>
      <c r="EM38" s="299"/>
      <c r="EN38" s="297"/>
      <c r="EO38" s="298"/>
      <c r="EP38" s="298"/>
      <c r="EQ38" s="298"/>
      <c r="ER38" s="298"/>
      <c r="ES38" s="298"/>
      <c r="ET38" s="298"/>
      <c r="EU38" s="299"/>
      <c r="EV38" s="297"/>
      <c r="EW38" s="298"/>
      <c r="EX38" s="298"/>
      <c r="EY38" s="298"/>
      <c r="EZ38" s="298"/>
      <c r="FA38" s="298"/>
      <c r="FB38" s="298"/>
      <c r="FC38" s="299"/>
      <c r="FD38" s="297"/>
      <c r="FE38" s="298"/>
      <c r="FF38" s="298"/>
      <c r="FG38" s="298"/>
      <c r="FH38" s="298"/>
      <c r="FI38" s="298"/>
      <c r="FJ38" s="298"/>
      <c r="FK38" s="299"/>
    </row>
    <row r="39" spans="1:167" ht="12.75">
      <c r="A39" s="296" t="s">
        <v>259</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3"/>
      <c r="AU39" s="294"/>
      <c r="AV39" s="294"/>
      <c r="AW39" s="294"/>
      <c r="AX39" s="294"/>
      <c r="AY39" s="294"/>
      <c r="AZ39" s="294"/>
      <c r="BA39" s="295"/>
      <c r="BB39" s="284"/>
      <c r="BC39" s="285"/>
      <c r="BD39" s="285"/>
      <c r="BE39" s="285"/>
      <c r="BF39" s="285"/>
      <c r="BG39" s="285"/>
      <c r="BH39" s="285"/>
      <c r="BI39" s="285"/>
      <c r="BJ39" s="286"/>
      <c r="BK39" s="284"/>
      <c r="BL39" s="285"/>
      <c r="BM39" s="285"/>
      <c r="BN39" s="285"/>
      <c r="BO39" s="285"/>
      <c r="BP39" s="285"/>
      <c r="BQ39" s="285"/>
      <c r="BR39" s="286"/>
      <c r="BS39" s="284"/>
      <c r="BT39" s="285"/>
      <c r="BU39" s="285"/>
      <c r="BV39" s="285"/>
      <c r="BW39" s="285"/>
      <c r="BX39" s="285"/>
      <c r="BY39" s="285"/>
      <c r="BZ39" s="286"/>
      <c r="CA39" s="284"/>
      <c r="CB39" s="285"/>
      <c r="CC39" s="285"/>
      <c r="CD39" s="285"/>
      <c r="CE39" s="285"/>
      <c r="CF39" s="285"/>
      <c r="CG39" s="285"/>
      <c r="CH39" s="286"/>
      <c r="CI39" s="284"/>
      <c r="CJ39" s="285"/>
      <c r="CK39" s="285"/>
      <c r="CL39" s="285"/>
      <c r="CM39" s="285"/>
      <c r="CN39" s="285"/>
      <c r="CO39" s="285"/>
      <c r="CP39" s="286"/>
      <c r="CQ39" s="284"/>
      <c r="CR39" s="285"/>
      <c r="CS39" s="285"/>
      <c r="CT39" s="285"/>
      <c r="CU39" s="285"/>
      <c r="CV39" s="285"/>
      <c r="CW39" s="285"/>
      <c r="CX39" s="286"/>
      <c r="CY39" s="284"/>
      <c r="CZ39" s="285"/>
      <c r="DA39" s="285"/>
      <c r="DB39" s="285"/>
      <c r="DC39" s="285"/>
      <c r="DD39" s="285"/>
      <c r="DE39" s="285"/>
      <c r="DF39" s="286"/>
      <c r="DG39" s="284"/>
      <c r="DH39" s="285"/>
      <c r="DI39" s="285"/>
      <c r="DJ39" s="285"/>
      <c r="DK39" s="285"/>
      <c r="DL39" s="285"/>
      <c r="DM39" s="285"/>
      <c r="DN39" s="285"/>
      <c r="DO39" s="286"/>
      <c r="DP39" s="284"/>
      <c r="DQ39" s="285"/>
      <c r="DR39" s="285"/>
      <c r="DS39" s="285"/>
      <c r="DT39" s="285"/>
      <c r="DU39" s="285"/>
      <c r="DV39" s="285"/>
      <c r="DW39" s="286"/>
      <c r="DX39" s="284"/>
      <c r="DY39" s="285"/>
      <c r="DZ39" s="285"/>
      <c r="EA39" s="285"/>
      <c r="EB39" s="285"/>
      <c r="EC39" s="285"/>
      <c r="ED39" s="285"/>
      <c r="EE39" s="286"/>
      <c r="EF39" s="284"/>
      <c r="EG39" s="285"/>
      <c r="EH39" s="285"/>
      <c r="EI39" s="285"/>
      <c r="EJ39" s="285"/>
      <c r="EK39" s="285"/>
      <c r="EL39" s="285"/>
      <c r="EM39" s="286"/>
      <c r="EN39" s="284"/>
      <c r="EO39" s="285"/>
      <c r="EP39" s="285"/>
      <c r="EQ39" s="285"/>
      <c r="ER39" s="285"/>
      <c r="ES39" s="285"/>
      <c r="ET39" s="285"/>
      <c r="EU39" s="286"/>
      <c r="EV39" s="284"/>
      <c r="EW39" s="285"/>
      <c r="EX39" s="285"/>
      <c r="EY39" s="285"/>
      <c r="EZ39" s="285"/>
      <c r="FA39" s="285"/>
      <c r="FB39" s="285"/>
      <c r="FC39" s="286"/>
      <c r="FD39" s="284"/>
      <c r="FE39" s="285"/>
      <c r="FF39" s="285"/>
      <c r="FG39" s="285"/>
      <c r="FH39" s="285"/>
      <c r="FI39" s="285"/>
      <c r="FJ39" s="285"/>
      <c r="FK39" s="286"/>
    </row>
    <row r="40" spans="1:167" ht="12.75">
      <c r="A40" s="289" t="s">
        <v>187</v>
      </c>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90" t="s">
        <v>260</v>
      </c>
      <c r="AU40" s="291"/>
      <c r="AV40" s="291"/>
      <c r="AW40" s="291"/>
      <c r="AX40" s="291"/>
      <c r="AY40" s="291"/>
      <c r="AZ40" s="291"/>
      <c r="BA40" s="292"/>
      <c r="BB40" s="281">
        <f>SUM(BK40:CP41)</f>
        <v>225.833</v>
      </c>
      <c r="BC40" s="282"/>
      <c r="BD40" s="282"/>
      <c r="BE40" s="282"/>
      <c r="BF40" s="282"/>
      <c r="BG40" s="282"/>
      <c r="BH40" s="282"/>
      <c r="BI40" s="282"/>
      <c r="BJ40" s="283"/>
      <c r="BK40" s="281">
        <v>0</v>
      </c>
      <c r="BL40" s="282"/>
      <c r="BM40" s="282"/>
      <c r="BN40" s="282"/>
      <c r="BO40" s="282"/>
      <c r="BP40" s="282"/>
      <c r="BQ40" s="282"/>
      <c r="BR40" s="283"/>
      <c r="BS40" s="281">
        <v>0</v>
      </c>
      <c r="BT40" s="282"/>
      <c r="BU40" s="282"/>
      <c r="BV40" s="282"/>
      <c r="BW40" s="282"/>
      <c r="BX40" s="282"/>
      <c r="BY40" s="282"/>
      <c r="BZ40" s="283"/>
      <c r="CA40" s="281">
        <v>225.833</v>
      </c>
      <c r="CB40" s="282"/>
      <c r="CC40" s="282"/>
      <c r="CD40" s="282"/>
      <c r="CE40" s="282"/>
      <c r="CF40" s="282"/>
      <c r="CG40" s="282"/>
      <c r="CH40" s="283"/>
      <c r="CI40" s="281">
        <v>0</v>
      </c>
      <c r="CJ40" s="282"/>
      <c r="CK40" s="282"/>
      <c r="CL40" s="282"/>
      <c r="CM40" s="282"/>
      <c r="CN40" s="282"/>
      <c r="CO40" s="282"/>
      <c r="CP40" s="283"/>
      <c r="CQ40" s="281"/>
      <c r="CR40" s="282"/>
      <c r="CS40" s="282"/>
      <c r="CT40" s="282"/>
      <c r="CU40" s="282"/>
      <c r="CV40" s="282"/>
      <c r="CW40" s="282"/>
      <c r="CX40" s="283"/>
      <c r="CY40" s="281"/>
      <c r="CZ40" s="282"/>
      <c r="DA40" s="282"/>
      <c r="DB40" s="282"/>
      <c r="DC40" s="282"/>
      <c r="DD40" s="282"/>
      <c r="DE40" s="282"/>
      <c r="DF40" s="283"/>
      <c r="DG40" s="281">
        <f>SUM(DP40:EU41)</f>
        <v>1542.101</v>
      </c>
      <c r="DH40" s="282"/>
      <c r="DI40" s="282"/>
      <c r="DJ40" s="282"/>
      <c r="DK40" s="282"/>
      <c r="DL40" s="282"/>
      <c r="DM40" s="282"/>
      <c r="DN40" s="282"/>
      <c r="DO40" s="283"/>
      <c r="DP40" s="281">
        <v>0</v>
      </c>
      <c r="DQ40" s="282"/>
      <c r="DR40" s="282"/>
      <c r="DS40" s="282"/>
      <c r="DT40" s="282"/>
      <c r="DU40" s="282"/>
      <c r="DV40" s="282"/>
      <c r="DW40" s="283"/>
      <c r="DX40" s="281">
        <v>0</v>
      </c>
      <c r="DY40" s="282"/>
      <c r="DZ40" s="282"/>
      <c r="EA40" s="282"/>
      <c r="EB40" s="282"/>
      <c r="EC40" s="282"/>
      <c r="ED40" s="282"/>
      <c r="EE40" s="283"/>
      <c r="EF40" s="281">
        <v>1542.101</v>
      </c>
      <c r="EG40" s="282"/>
      <c r="EH40" s="282"/>
      <c r="EI40" s="282"/>
      <c r="EJ40" s="282"/>
      <c r="EK40" s="282"/>
      <c r="EL40" s="282"/>
      <c r="EM40" s="283"/>
      <c r="EN40" s="281">
        <v>0</v>
      </c>
      <c r="EO40" s="282"/>
      <c r="EP40" s="282"/>
      <c r="EQ40" s="282"/>
      <c r="ER40" s="282"/>
      <c r="ES40" s="282"/>
      <c r="ET40" s="282"/>
      <c r="EU40" s="283"/>
      <c r="EV40" s="281"/>
      <c r="EW40" s="282"/>
      <c r="EX40" s="282"/>
      <c r="EY40" s="282"/>
      <c r="EZ40" s="282"/>
      <c r="FA40" s="282"/>
      <c r="FB40" s="282"/>
      <c r="FC40" s="283"/>
      <c r="FD40" s="281"/>
      <c r="FE40" s="282"/>
      <c r="FF40" s="282"/>
      <c r="FG40" s="282"/>
      <c r="FH40" s="282"/>
      <c r="FI40" s="282"/>
      <c r="FJ40" s="282"/>
      <c r="FK40" s="283"/>
    </row>
    <row r="41" spans="1:167" ht="12.75">
      <c r="A41" s="296" t="s">
        <v>189</v>
      </c>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3"/>
      <c r="AU41" s="294"/>
      <c r="AV41" s="294"/>
      <c r="AW41" s="294"/>
      <c r="AX41" s="294"/>
      <c r="AY41" s="294"/>
      <c r="AZ41" s="294"/>
      <c r="BA41" s="295"/>
      <c r="BB41" s="284"/>
      <c r="BC41" s="285"/>
      <c r="BD41" s="285"/>
      <c r="BE41" s="285"/>
      <c r="BF41" s="285"/>
      <c r="BG41" s="285"/>
      <c r="BH41" s="285"/>
      <c r="BI41" s="285"/>
      <c r="BJ41" s="286"/>
      <c r="BK41" s="284"/>
      <c r="BL41" s="285"/>
      <c r="BM41" s="285"/>
      <c r="BN41" s="285"/>
      <c r="BO41" s="285"/>
      <c r="BP41" s="285"/>
      <c r="BQ41" s="285"/>
      <c r="BR41" s="286"/>
      <c r="BS41" s="284"/>
      <c r="BT41" s="285"/>
      <c r="BU41" s="285"/>
      <c r="BV41" s="285"/>
      <c r="BW41" s="285"/>
      <c r="BX41" s="285"/>
      <c r="BY41" s="285"/>
      <c r="BZ41" s="286"/>
      <c r="CA41" s="284"/>
      <c r="CB41" s="285"/>
      <c r="CC41" s="285"/>
      <c r="CD41" s="285"/>
      <c r="CE41" s="285"/>
      <c r="CF41" s="285"/>
      <c r="CG41" s="285"/>
      <c r="CH41" s="286"/>
      <c r="CI41" s="284"/>
      <c r="CJ41" s="285"/>
      <c r="CK41" s="285"/>
      <c r="CL41" s="285"/>
      <c r="CM41" s="285"/>
      <c r="CN41" s="285"/>
      <c r="CO41" s="285"/>
      <c r="CP41" s="286"/>
      <c r="CQ41" s="284"/>
      <c r="CR41" s="285"/>
      <c r="CS41" s="285"/>
      <c r="CT41" s="285"/>
      <c r="CU41" s="285"/>
      <c r="CV41" s="285"/>
      <c r="CW41" s="285"/>
      <c r="CX41" s="286"/>
      <c r="CY41" s="284"/>
      <c r="CZ41" s="285"/>
      <c r="DA41" s="285"/>
      <c r="DB41" s="285"/>
      <c r="DC41" s="285"/>
      <c r="DD41" s="285"/>
      <c r="DE41" s="285"/>
      <c r="DF41" s="286"/>
      <c r="DG41" s="284"/>
      <c r="DH41" s="285"/>
      <c r="DI41" s="285"/>
      <c r="DJ41" s="285"/>
      <c r="DK41" s="285"/>
      <c r="DL41" s="285"/>
      <c r="DM41" s="285"/>
      <c r="DN41" s="285"/>
      <c r="DO41" s="286"/>
      <c r="DP41" s="284"/>
      <c r="DQ41" s="285"/>
      <c r="DR41" s="285"/>
      <c r="DS41" s="285"/>
      <c r="DT41" s="285"/>
      <c r="DU41" s="285"/>
      <c r="DV41" s="285"/>
      <c r="DW41" s="286"/>
      <c r="DX41" s="284"/>
      <c r="DY41" s="285"/>
      <c r="DZ41" s="285"/>
      <c r="EA41" s="285"/>
      <c r="EB41" s="285"/>
      <c r="EC41" s="285"/>
      <c r="ED41" s="285"/>
      <c r="EE41" s="286"/>
      <c r="EF41" s="284"/>
      <c r="EG41" s="285"/>
      <c r="EH41" s="285"/>
      <c r="EI41" s="285"/>
      <c r="EJ41" s="285"/>
      <c r="EK41" s="285"/>
      <c r="EL41" s="285"/>
      <c r="EM41" s="286"/>
      <c r="EN41" s="284"/>
      <c r="EO41" s="285"/>
      <c r="EP41" s="285"/>
      <c r="EQ41" s="285"/>
      <c r="ER41" s="285"/>
      <c r="ES41" s="285"/>
      <c r="ET41" s="285"/>
      <c r="EU41" s="286"/>
      <c r="EV41" s="284"/>
      <c r="EW41" s="285"/>
      <c r="EX41" s="285"/>
      <c r="EY41" s="285"/>
      <c r="EZ41" s="285"/>
      <c r="FA41" s="285"/>
      <c r="FB41" s="285"/>
      <c r="FC41" s="286"/>
      <c r="FD41" s="284"/>
      <c r="FE41" s="285"/>
      <c r="FF41" s="285"/>
      <c r="FG41" s="285"/>
      <c r="FH41" s="285"/>
      <c r="FI41" s="285"/>
      <c r="FJ41" s="285"/>
      <c r="FK41" s="286"/>
    </row>
    <row r="42" spans="1:167" ht="12.75">
      <c r="A42" s="289" t="s">
        <v>190</v>
      </c>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90" t="s">
        <v>261</v>
      </c>
      <c r="AU42" s="291"/>
      <c r="AV42" s="291"/>
      <c r="AW42" s="291"/>
      <c r="AX42" s="291"/>
      <c r="AY42" s="291"/>
      <c r="AZ42" s="291"/>
      <c r="BA42" s="292"/>
      <c r="BB42" s="281"/>
      <c r="BC42" s="282"/>
      <c r="BD42" s="282"/>
      <c r="BE42" s="282"/>
      <c r="BF42" s="282"/>
      <c r="BG42" s="282"/>
      <c r="BH42" s="282"/>
      <c r="BI42" s="282"/>
      <c r="BJ42" s="283"/>
      <c r="BK42" s="281"/>
      <c r="BL42" s="282"/>
      <c r="BM42" s="282"/>
      <c r="BN42" s="282"/>
      <c r="BO42" s="282"/>
      <c r="BP42" s="282"/>
      <c r="BQ42" s="282"/>
      <c r="BR42" s="283"/>
      <c r="BS42" s="281"/>
      <c r="BT42" s="282"/>
      <c r="BU42" s="282"/>
      <c r="BV42" s="282"/>
      <c r="BW42" s="282"/>
      <c r="BX42" s="282"/>
      <c r="BY42" s="282"/>
      <c r="BZ42" s="283"/>
      <c r="CA42" s="281"/>
      <c r="CB42" s="282"/>
      <c r="CC42" s="282"/>
      <c r="CD42" s="282"/>
      <c r="CE42" s="282"/>
      <c r="CF42" s="282"/>
      <c r="CG42" s="282"/>
      <c r="CH42" s="283"/>
      <c r="CI42" s="281"/>
      <c r="CJ42" s="282"/>
      <c r="CK42" s="282"/>
      <c r="CL42" s="282"/>
      <c r="CM42" s="282"/>
      <c r="CN42" s="282"/>
      <c r="CO42" s="282"/>
      <c r="CP42" s="283"/>
      <c r="CQ42" s="281"/>
      <c r="CR42" s="282"/>
      <c r="CS42" s="282"/>
      <c r="CT42" s="282"/>
      <c r="CU42" s="282"/>
      <c r="CV42" s="282"/>
      <c r="CW42" s="282"/>
      <c r="CX42" s="283"/>
      <c r="CY42" s="281"/>
      <c r="CZ42" s="282"/>
      <c r="DA42" s="282"/>
      <c r="DB42" s="282"/>
      <c r="DC42" s="282"/>
      <c r="DD42" s="282"/>
      <c r="DE42" s="282"/>
      <c r="DF42" s="283"/>
      <c r="DG42" s="281"/>
      <c r="DH42" s="282"/>
      <c r="DI42" s="282"/>
      <c r="DJ42" s="282"/>
      <c r="DK42" s="282"/>
      <c r="DL42" s="282"/>
      <c r="DM42" s="282"/>
      <c r="DN42" s="282"/>
      <c r="DO42" s="283"/>
      <c r="DP42" s="281"/>
      <c r="DQ42" s="282"/>
      <c r="DR42" s="282"/>
      <c r="DS42" s="282"/>
      <c r="DT42" s="282"/>
      <c r="DU42" s="282"/>
      <c r="DV42" s="282"/>
      <c r="DW42" s="283"/>
      <c r="DX42" s="281"/>
      <c r="DY42" s="282"/>
      <c r="DZ42" s="282"/>
      <c r="EA42" s="282"/>
      <c r="EB42" s="282"/>
      <c r="EC42" s="282"/>
      <c r="ED42" s="282"/>
      <c r="EE42" s="283"/>
      <c r="EF42" s="281"/>
      <c r="EG42" s="282"/>
      <c r="EH42" s="282"/>
      <c r="EI42" s="282"/>
      <c r="EJ42" s="282"/>
      <c r="EK42" s="282"/>
      <c r="EL42" s="282"/>
      <c r="EM42" s="283"/>
      <c r="EN42" s="281"/>
      <c r="EO42" s="282"/>
      <c r="EP42" s="282"/>
      <c r="EQ42" s="282"/>
      <c r="ER42" s="282"/>
      <c r="ES42" s="282"/>
      <c r="ET42" s="282"/>
      <c r="EU42" s="283"/>
      <c r="EV42" s="281"/>
      <c r="EW42" s="282"/>
      <c r="EX42" s="282"/>
      <c r="EY42" s="282"/>
      <c r="EZ42" s="282"/>
      <c r="FA42" s="282"/>
      <c r="FB42" s="282"/>
      <c r="FC42" s="283"/>
      <c r="FD42" s="281"/>
      <c r="FE42" s="282"/>
      <c r="FF42" s="282"/>
      <c r="FG42" s="282"/>
      <c r="FH42" s="282"/>
      <c r="FI42" s="282"/>
      <c r="FJ42" s="282"/>
      <c r="FK42" s="283"/>
    </row>
    <row r="43" spans="1:167" ht="12.75">
      <c r="A43" s="296" t="s">
        <v>192</v>
      </c>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3"/>
      <c r="AU43" s="294"/>
      <c r="AV43" s="294"/>
      <c r="AW43" s="294"/>
      <c r="AX43" s="294"/>
      <c r="AY43" s="294"/>
      <c r="AZ43" s="294"/>
      <c r="BA43" s="295"/>
      <c r="BB43" s="284"/>
      <c r="BC43" s="285"/>
      <c r="BD43" s="285"/>
      <c r="BE43" s="285"/>
      <c r="BF43" s="285"/>
      <c r="BG43" s="285"/>
      <c r="BH43" s="285"/>
      <c r="BI43" s="285"/>
      <c r="BJ43" s="286"/>
      <c r="BK43" s="284"/>
      <c r="BL43" s="285"/>
      <c r="BM43" s="285"/>
      <c r="BN43" s="285"/>
      <c r="BO43" s="285"/>
      <c r="BP43" s="285"/>
      <c r="BQ43" s="285"/>
      <c r="BR43" s="286"/>
      <c r="BS43" s="284"/>
      <c r="BT43" s="285"/>
      <c r="BU43" s="285"/>
      <c r="BV43" s="285"/>
      <c r="BW43" s="285"/>
      <c r="BX43" s="285"/>
      <c r="BY43" s="285"/>
      <c r="BZ43" s="286"/>
      <c r="CA43" s="284"/>
      <c r="CB43" s="285"/>
      <c r="CC43" s="285"/>
      <c r="CD43" s="285"/>
      <c r="CE43" s="285"/>
      <c r="CF43" s="285"/>
      <c r="CG43" s="285"/>
      <c r="CH43" s="286"/>
      <c r="CI43" s="284"/>
      <c r="CJ43" s="285"/>
      <c r="CK43" s="285"/>
      <c r="CL43" s="285"/>
      <c r="CM43" s="285"/>
      <c r="CN43" s="285"/>
      <c r="CO43" s="285"/>
      <c r="CP43" s="286"/>
      <c r="CQ43" s="284"/>
      <c r="CR43" s="285"/>
      <c r="CS43" s="285"/>
      <c r="CT43" s="285"/>
      <c r="CU43" s="285"/>
      <c r="CV43" s="285"/>
      <c r="CW43" s="285"/>
      <c r="CX43" s="286"/>
      <c r="CY43" s="284"/>
      <c r="CZ43" s="285"/>
      <c r="DA43" s="285"/>
      <c r="DB43" s="285"/>
      <c r="DC43" s="285"/>
      <c r="DD43" s="285"/>
      <c r="DE43" s="285"/>
      <c r="DF43" s="286"/>
      <c r="DG43" s="284"/>
      <c r="DH43" s="285"/>
      <c r="DI43" s="285"/>
      <c r="DJ43" s="285"/>
      <c r="DK43" s="285"/>
      <c r="DL43" s="285"/>
      <c r="DM43" s="285"/>
      <c r="DN43" s="285"/>
      <c r="DO43" s="286"/>
      <c r="DP43" s="284"/>
      <c r="DQ43" s="285"/>
      <c r="DR43" s="285"/>
      <c r="DS43" s="285"/>
      <c r="DT43" s="285"/>
      <c r="DU43" s="285"/>
      <c r="DV43" s="285"/>
      <c r="DW43" s="286"/>
      <c r="DX43" s="284"/>
      <c r="DY43" s="285"/>
      <c r="DZ43" s="285"/>
      <c r="EA43" s="285"/>
      <c r="EB43" s="285"/>
      <c r="EC43" s="285"/>
      <c r="ED43" s="285"/>
      <c r="EE43" s="286"/>
      <c r="EF43" s="284"/>
      <c r="EG43" s="285"/>
      <c r="EH43" s="285"/>
      <c r="EI43" s="285"/>
      <c r="EJ43" s="285"/>
      <c r="EK43" s="285"/>
      <c r="EL43" s="285"/>
      <c r="EM43" s="286"/>
      <c r="EN43" s="284"/>
      <c r="EO43" s="285"/>
      <c r="EP43" s="285"/>
      <c r="EQ43" s="285"/>
      <c r="ER43" s="285"/>
      <c r="ES43" s="285"/>
      <c r="ET43" s="285"/>
      <c r="EU43" s="286"/>
      <c r="EV43" s="284"/>
      <c r="EW43" s="285"/>
      <c r="EX43" s="285"/>
      <c r="EY43" s="285"/>
      <c r="EZ43" s="285"/>
      <c r="FA43" s="285"/>
      <c r="FB43" s="285"/>
      <c r="FC43" s="286"/>
      <c r="FD43" s="284"/>
      <c r="FE43" s="285"/>
      <c r="FF43" s="285"/>
      <c r="FG43" s="285"/>
      <c r="FH43" s="285"/>
      <c r="FI43" s="285"/>
      <c r="FJ43" s="285"/>
      <c r="FK43" s="286"/>
    </row>
    <row r="44" spans="1:167" ht="12.75">
      <c r="A44" s="289" t="s">
        <v>193</v>
      </c>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90" t="s">
        <v>262</v>
      </c>
      <c r="AU44" s="291"/>
      <c r="AV44" s="291"/>
      <c r="AW44" s="291"/>
      <c r="AX44" s="291"/>
      <c r="AY44" s="291"/>
      <c r="AZ44" s="291"/>
      <c r="BA44" s="292"/>
      <c r="BB44" s="281"/>
      <c r="BC44" s="282"/>
      <c r="BD44" s="282"/>
      <c r="BE44" s="282"/>
      <c r="BF44" s="282"/>
      <c r="BG44" s="282"/>
      <c r="BH44" s="282"/>
      <c r="BI44" s="282"/>
      <c r="BJ44" s="283"/>
      <c r="BK44" s="281"/>
      <c r="BL44" s="282"/>
      <c r="BM44" s="282"/>
      <c r="BN44" s="282"/>
      <c r="BO44" s="282"/>
      <c r="BP44" s="282"/>
      <c r="BQ44" s="282"/>
      <c r="BR44" s="283"/>
      <c r="BS44" s="281"/>
      <c r="BT44" s="282"/>
      <c r="BU44" s="282"/>
      <c r="BV44" s="282"/>
      <c r="BW44" s="282"/>
      <c r="BX44" s="282"/>
      <c r="BY44" s="282"/>
      <c r="BZ44" s="283"/>
      <c r="CA44" s="281"/>
      <c r="CB44" s="282"/>
      <c r="CC44" s="282"/>
      <c r="CD44" s="282"/>
      <c r="CE44" s="282"/>
      <c r="CF44" s="282"/>
      <c r="CG44" s="282"/>
      <c r="CH44" s="283"/>
      <c r="CI44" s="281"/>
      <c r="CJ44" s="282"/>
      <c r="CK44" s="282"/>
      <c r="CL44" s="282"/>
      <c r="CM44" s="282"/>
      <c r="CN44" s="282"/>
      <c r="CO44" s="282"/>
      <c r="CP44" s="283"/>
      <c r="CQ44" s="281"/>
      <c r="CR44" s="282"/>
      <c r="CS44" s="282"/>
      <c r="CT44" s="282"/>
      <c r="CU44" s="282"/>
      <c r="CV44" s="282"/>
      <c r="CW44" s="282"/>
      <c r="CX44" s="283"/>
      <c r="CY44" s="281"/>
      <c r="CZ44" s="282"/>
      <c r="DA44" s="282"/>
      <c r="DB44" s="282"/>
      <c r="DC44" s="282"/>
      <c r="DD44" s="282"/>
      <c r="DE44" s="282"/>
      <c r="DF44" s="283"/>
      <c r="DG44" s="281"/>
      <c r="DH44" s="282"/>
      <c r="DI44" s="282"/>
      <c r="DJ44" s="282"/>
      <c r="DK44" s="282"/>
      <c r="DL44" s="282"/>
      <c r="DM44" s="282"/>
      <c r="DN44" s="282"/>
      <c r="DO44" s="283"/>
      <c r="DP44" s="281"/>
      <c r="DQ44" s="282"/>
      <c r="DR44" s="282"/>
      <c r="DS44" s="282"/>
      <c r="DT44" s="282"/>
      <c r="DU44" s="282"/>
      <c r="DV44" s="282"/>
      <c r="DW44" s="283"/>
      <c r="DX44" s="281"/>
      <c r="DY44" s="282"/>
      <c r="DZ44" s="282"/>
      <c r="EA44" s="282"/>
      <c r="EB44" s="282"/>
      <c r="EC44" s="282"/>
      <c r="ED44" s="282"/>
      <c r="EE44" s="283"/>
      <c r="EF44" s="281"/>
      <c r="EG44" s="282"/>
      <c r="EH44" s="282"/>
      <c r="EI44" s="282"/>
      <c r="EJ44" s="282"/>
      <c r="EK44" s="282"/>
      <c r="EL44" s="282"/>
      <c r="EM44" s="283"/>
      <c r="EN44" s="281"/>
      <c r="EO44" s="282"/>
      <c r="EP44" s="282"/>
      <c r="EQ44" s="282"/>
      <c r="ER44" s="282"/>
      <c r="ES44" s="282"/>
      <c r="ET44" s="282"/>
      <c r="EU44" s="283"/>
      <c r="EV44" s="281"/>
      <c r="EW44" s="282"/>
      <c r="EX44" s="282"/>
      <c r="EY44" s="282"/>
      <c r="EZ44" s="282"/>
      <c r="FA44" s="282"/>
      <c r="FB44" s="282"/>
      <c r="FC44" s="283"/>
      <c r="FD44" s="281"/>
      <c r="FE44" s="282"/>
      <c r="FF44" s="282"/>
      <c r="FG44" s="282"/>
      <c r="FH44" s="282"/>
      <c r="FI44" s="282"/>
      <c r="FJ44" s="282"/>
      <c r="FK44" s="283"/>
    </row>
    <row r="45" spans="1:167" ht="12.75">
      <c r="A45" s="287" t="s">
        <v>195</v>
      </c>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8" t="s">
        <v>263</v>
      </c>
      <c r="AU45" s="288"/>
      <c r="AV45" s="288"/>
      <c r="AW45" s="288"/>
      <c r="AX45" s="288"/>
      <c r="AY45" s="288"/>
      <c r="AZ45" s="288"/>
      <c r="BA45" s="288"/>
      <c r="BB45" s="280">
        <f>SUM(BK45:CP45)</f>
        <v>789.66</v>
      </c>
      <c r="BC45" s="280"/>
      <c r="BD45" s="280"/>
      <c r="BE45" s="280"/>
      <c r="BF45" s="280"/>
      <c r="BG45" s="280"/>
      <c r="BH45" s="280"/>
      <c r="BI45" s="280"/>
      <c r="BJ45" s="280"/>
      <c r="BK45" s="280">
        <v>754.205</v>
      </c>
      <c r="BL45" s="280"/>
      <c r="BM45" s="280"/>
      <c r="BN45" s="280"/>
      <c r="BO45" s="280"/>
      <c r="BP45" s="280"/>
      <c r="BQ45" s="280"/>
      <c r="BR45" s="280"/>
      <c r="BS45" s="280">
        <v>0</v>
      </c>
      <c r="BT45" s="280"/>
      <c r="BU45" s="280"/>
      <c r="BV45" s="280"/>
      <c r="BW45" s="280"/>
      <c r="BX45" s="280"/>
      <c r="BY45" s="280"/>
      <c r="BZ45" s="280"/>
      <c r="CA45" s="280">
        <v>35.455</v>
      </c>
      <c r="CB45" s="280"/>
      <c r="CC45" s="280"/>
      <c r="CD45" s="280"/>
      <c r="CE45" s="280"/>
      <c r="CF45" s="280"/>
      <c r="CG45" s="280"/>
      <c r="CH45" s="280"/>
      <c r="CI45" s="280">
        <v>0</v>
      </c>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f>SUM(DP45:EU45)</f>
        <v>5241.413</v>
      </c>
      <c r="DH45" s="280"/>
      <c r="DI45" s="280"/>
      <c r="DJ45" s="280"/>
      <c r="DK45" s="280"/>
      <c r="DL45" s="280"/>
      <c r="DM45" s="280"/>
      <c r="DN45" s="280"/>
      <c r="DO45" s="280"/>
      <c r="DP45" s="280">
        <v>4990.682</v>
      </c>
      <c r="DQ45" s="280"/>
      <c r="DR45" s="280"/>
      <c r="DS45" s="280"/>
      <c r="DT45" s="280"/>
      <c r="DU45" s="280"/>
      <c r="DV45" s="280"/>
      <c r="DW45" s="280"/>
      <c r="DX45" s="280">
        <v>0</v>
      </c>
      <c r="DY45" s="280"/>
      <c r="DZ45" s="280"/>
      <c r="EA45" s="280"/>
      <c r="EB45" s="280"/>
      <c r="EC45" s="280"/>
      <c r="ED45" s="280"/>
      <c r="EE45" s="280"/>
      <c r="EF45" s="280">
        <v>250.731</v>
      </c>
      <c r="EG45" s="280"/>
      <c r="EH45" s="280"/>
      <c r="EI45" s="280"/>
      <c r="EJ45" s="280"/>
      <c r="EK45" s="280"/>
      <c r="EL45" s="280"/>
      <c r="EM45" s="280"/>
      <c r="EN45" s="280">
        <v>0</v>
      </c>
      <c r="EO45" s="280"/>
      <c r="EP45" s="280"/>
      <c r="EQ45" s="280"/>
      <c r="ER45" s="280"/>
      <c r="ES45" s="280"/>
      <c r="ET45" s="280"/>
      <c r="EU45" s="280"/>
      <c r="EV45" s="280"/>
      <c r="EW45" s="280"/>
      <c r="EX45" s="280"/>
      <c r="EY45" s="280"/>
      <c r="EZ45" s="280"/>
      <c r="FA45" s="280"/>
      <c r="FB45" s="280"/>
      <c r="FC45" s="280"/>
      <c r="FD45" s="280"/>
      <c r="FE45" s="280"/>
      <c r="FF45" s="280"/>
      <c r="FG45" s="280"/>
      <c r="FH45" s="280"/>
      <c r="FI45" s="280"/>
      <c r="FJ45" s="280"/>
      <c r="FK45" s="280"/>
    </row>
    <row r="46" spans="1:167" ht="12.75">
      <c r="A46" s="287" t="s">
        <v>197</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8" t="s">
        <v>264</v>
      </c>
      <c r="AU46" s="288"/>
      <c r="AV46" s="288"/>
      <c r="AW46" s="288"/>
      <c r="AX46" s="288"/>
      <c r="AY46" s="288"/>
      <c r="AZ46" s="288"/>
      <c r="BA46" s="288"/>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c r="EA46" s="280"/>
      <c r="EB46" s="280"/>
      <c r="EC46" s="280"/>
      <c r="ED46" s="280"/>
      <c r="EE46" s="280"/>
      <c r="EF46" s="280"/>
      <c r="EG46" s="280"/>
      <c r="EH46" s="280"/>
      <c r="EI46" s="280"/>
      <c r="EJ46" s="280"/>
      <c r="EK46" s="280"/>
      <c r="EL46" s="280"/>
      <c r="EM46" s="280"/>
      <c r="EN46" s="280"/>
      <c r="EO46" s="280"/>
      <c r="EP46" s="280"/>
      <c r="EQ46" s="280"/>
      <c r="ER46" s="280"/>
      <c r="ES46" s="280"/>
      <c r="ET46" s="280"/>
      <c r="EU46" s="280"/>
      <c r="EV46" s="280"/>
      <c r="EW46" s="280"/>
      <c r="EX46" s="280"/>
      <c r="EY46" s="280"/>
      <c r="EZ46" s="280"/>
      <c r="FA46" s="280"/>
      <c r="FB46" s="280"/>
      <c r="FC46" s="280"/>
      <c r="FD46" s="280"/>
      <c r="FE46" s="280"/>
      <c r="FF46" s="280"/>
      <c r="FG46" s="280"/>
      <c r="FH46" s="280"/>
      <c r="FI46" s="280"/>
      <c r="FJ46" s="280"/>
      <c r="FK46" s="280"/>
    </row>
    <row r="47" spans="1:167" ht="12.75">
      <c r="A47" s="287" t="s">
        <v>175</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8" t="s">
        <v>265</v>
      </c>
      <c r="AU47" s="288"/>
      <c r="AV47" s="288"/>
      <c r="AW47" s="288"/>
      <c r="AX47" s="288"/>
      <c r="AY47" s="288"/>
      <c r="AZ47" s="288"/>
      <c r="BA47" s="288"/>
      <c r="BB47" s="280">
        <f>SUM(BK47:CP47)</f>
        <v>12.02</v>
      </c>
      <c r="BC47" s="280"/>
      <c r="BD47" s="280"/>
      <c r="BE47" s="280"/>
      <c r="BF47" s="280"/>
      <c r="BG47" s="280"/>
      <c r="BH47" s="280"/>
      <c r="BI47" s="280"/>
      <c r="BJ47" s="280"/>
      <c r="BK47" s="280">
        <v>0</v>
      </c>
      <c r="BL47" s="280"/>
      <c r="BM47" s="280"/>
      <c r="BN47" s="280"/>
      <c r="BO47" s="280"/>
      <c r="BP47" s="280"/>
      <c r="BQ47" s="280"/>
      <c r="BR47" s="280"/>
      <c r="BS47" s="280">
        <v>0</v>
      </c>
      <c r="BT47" s="280"/>
      <c r="BU47" s="280"/>
      <c r="BV47" s="280"/>
      <c r="BW47" s="280"/>
      <c r="BX47" s="280"/>
      <c r="BY47" s="280"/>
      <c r="BZ47" s="280"/>
      <c r="CA47" s="280">
        <v>12.02</v>
      </c>
      <c r="CB47" s="280"/>
      <c r="CC47" s="280"/>
      <c r="CD47" s="280"/>
      <c r="CE47" s="280"/>
      <c r="CF47" s="280"/>
      <c r="CG47" s="280"/>
      <c r="CH47" s="280"/>
      <c r="CI47" s="280">
        <v>0</v>
      </c>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f>SUM(DP47:EU47)</f>
        <v>82.079</v>
      </c>
      <c r="DH47" s="280"/>
      <c r="DI47" s="280"/>
      <c r="DJ47" s="280"/>
      <c r="DK47" s="280"/>
      <c r="DL47" s="280"/>
      <c r="DM47" s="280"/>
      <c r="DN47" s="280"/>
      <c r="DO47" s="280"/>
      <c r="DP47" s="280">
        <v>0</v>
      </c>
      <c r="DQ47" s="280"/>
      <c r="DR47" s="280"/>
      <c r="DS47" s="280"/>
      <c r="DT47" s="280"/>
      <c r="DU47" s="280"/>
      <c r="DV47" s="280"/>
      <c r="DW47" s="280"/>
      <c r="DX47" s="280">
        <v>0</v>
      </c>
      <c r="DY47" s="280"/>
      <c r="DZ47" s="280"/>
      <c r="EA47" s="280"/>
      <c r="EB47" s="280"/>
      <c r="EC47" s="280"/>
      <c r="ED47" s="280"/>
      <c r="EE47" s="280"/>
      <c r="EF47" s="280">
        <v>82.079</v>
      </c>
      <c r="EG47" s="280"/>
      <c r="EH47" s="280"/>
      <c r="EI47" s="280"/>
      <c r="EJ47" s="280"/>
      <c r="EK47" s="280"/>
      <c r="EL47" s="280"/>
      <c r="EM47" s="280"/>
      <c r="EN47" s="280">
        <v>0</v>
      </c>
      <c r="EO47" s="280"/>
      <c r="EP47" s="280"/>
      <c r="EQ47" s="280"/>
      <c r="ER47" s="280"/>
      <c r="ES47" s="280"/>
      <c r="ET47" s="280"/>
      <c r="EU47" s="280"/>
      <c r="EV47" s="280"/>
      <c r="EW47" s="280"/>
      <c r="EX47" s="280"/>
      <c r="EY47" s="280"/>
      <c r="EZ47" s="280"/>
      <c r="FA47" s="280"/>
      <c r="FB47" s="280"/>
      <c r="FC47" s="280"/>
      <c r="FD47" s="280"/>
      <c r="FE47" s="280"/>
      <c r="FF47" s="280"/>
      <c r="FG47" s="280"/>
      <c r="FH47" s="280"/>
      <c r="FI47" s="280"/>
      <c r="FJ47" s="280"/>
      <c r="FK47" s="280"/>
    </row>
    <row r="48" spans="1:167" ht="12.75">
      <c r="A48" s="287" t="s">
        <v>200</v>
      </c>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8" t="s">
        <v>266</v>
      </c>
      <c r="AU48" s="288"/>
      <c r="AV48" s="288"/>
      <c r="AW48" s="288"/>
      <c r="AX48" s="288"/>
      <c r="AY48" s="288"/>
      <c r="AZ48" s="288"/>
      <c r="BA48" s="288"/>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c r="EA48" s="280"/>
      <c r="EB48" s="280"/>
      <c r="EC48" s="280"/>
      <c r="ED48" s="280"/>
      <c r="EE48" s="280"/>
      <c r="EF48" s="280"/>
      <c r="EG48" s="280"/>
      <c r="EH48" s="280"/>
      <c r="EI48" s="280"/>
      <c r="EJ48" s="280"/>
      <c r="EK48" s="280"/>
      <c r="EL48" s="280"/>
      <c r="EM48" s="280"/>
      <c r="EN48" s="280"/>
      <c r="EO48" s="280"/>
      <c r="EP48" s="280"/>
      <c r="EQ48" s="280"/>
      <c r="ER48" s="280"/>
      <c r="ES48" s="280"/>
      <c r="ET48" s="280"/>
      <c r="EU48" s="280"/>
      <c r="EV48" s="280"/>
      <c r="EW48" s="280"/>
      <c r="EX48" s="280"/>
      <c r="EY48" s="280"/>
      <c r="EZ48" s="280"/>
      <c r="FA48" s="280"/>
      <c r="FB48" s="280"/>
      <c r="FC48" s="280"/>
      <c r="FD48" s="280"/>
      <c r="FE48" s="280"/>
      <c r="FF48" s="280"/>
      <c r="FG48" s="280"/>
      <c r="FH48" s="280"/>
      <c r="FI48" s="280"/>
      <c r="FJ48" s="280"/>
      <c r="FK48" s="280"/>
    </row>
    <row r="49" spans="1:167" ht="12.75">
      <c r="A49" s="289" t="s">
        <v>183</v>
      </c>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90" t="s">
        <v>267</v>
      </c>
      <c r="AU49" s="291"/>
      <c r="AV49" s="291"/>
      <c r="AW49" s="291"/>
      <c r="AX49" s="291"/>
      <c r="AY49" s="291"/>
      <c r="AZ49" s="291"/>
      <c r="BA49" s="292"/>
      <c r="BB49" s="281">
        <f>SUM(BK49:CP51)</f>
        <v>305.129</v>
      </c>
      <c r="BC49" s="282"/>
      <c r="BD49" s="282"/>
      <c r="BE49" s="282"/>
      <c r="BF49" s="282"/>
      <c r="BG49" s="282"/>
      <c r="BH49" s="282"/>
      <c r="BI49" s="282"/>
      <c r="BJ49" s="283"/>
      <c r="BK49" s="281">
        <f>SUM(BK52:BR60)</f>
        <v>203.839</v>
      </c>
      <c r="BL49" s="282"/>
      <c r="BM49" s="282"/>
      <c r="BN49" s="282"/>
      <c r="BO49" s="282"/>
      <c r="BP49" s="282"/>
      <c r="BQ49" s="282"/>
      <c r="BR49" s="283"/>
      <c r="BS49" s="281">
        <f>SUM(BS52:BZ60)</f>
        <v>0</v>
      </c>
      <c r="BT49" s="282"/>
      <c r="BU49" s="282"/>
      <c r="BV49" s="282"/>
      <c r="BW49" s="282"/>
      <c r="BX49" s="282"/>
      <c r="BY49" s="282"/>
      <c r="BZ49" s="283"/>
      <c r="CA49" s="281">
        <f>SUM(CA52:CH60)</f>
        <v>101.29</v>
      </c>
      <c r="CB49" s="282"/>
      <c r="CC49" s="282"/>
      <c r="CD49" s="282"/>
      <c r="CE49" s="282"/>
      <c r="CF49" s="282"/>
      <c r="CG49" s="282"/>
      <c r="CH49" s="283"/>
      <c r="CI49" s="281">
        <f>SUM(CI52:CP60)</f>
        <v>0</v>
      </c>
      <c r="CJ49" s="282"/>
      <c r="CK49" s="282"/>
      <c r="CL49" s="282"/>
      <c r="CM49" s="282"/>
      <c r="CN49" s="282"/>
      <c r="CO49" s="282"/>
      <c r="CP49" s="283"/>
      <c r="CQ49" s="281"/>
      <c r="CR49" s="282"/>
      <c r="CS49" s="282"/>
      <c r="CT49" s="282"/>
      <c r="CU49" s="282"/>
      <c r="CV49" s="282"/>
      <c r="CW49" s="282"/>
      <c r="CX49" s="283"/>
      <c r="CY49" s="281"/>
      <c r="CZ49" s="282"/>
      <c r="DA49" s="282"/>
      <c r="DB49" s="282"/>
      <c r="DC49" s="282"/>
      <c r="DD49" s="282"/>
      <c r="DE49" s="282"/>
      <c r="DF49" s="283"/>
      <c r="DG49" s="281">
        <f>SUM(DP49:EU51)</f>
        <v>2028.902</v>
      </c>
      <c r="DH49" s="282"/>
      <c r="DI49" s="282"/>
      <c r="DJ49" s="282"/>
      <c r="DK49" s="282"/>
      <c r="DL49" s="282"/>
      <c r="DM49" s="282"/>
      <c r="DN49" s="282"/>
      <c r="DO49" s="283"/>
      <c r="DP49" s="281">
        <f>SUM(DP52:DW60)</f>
        <v>1346.766</v>
      </c>
      <c r="DQ49" s="282"/>
      <c r="DR49" s="282"/>
      <c r="DS49" s="282"/>
      <c r="DT49" s="282"/>
      <c r="DU49" s="282"/>
      <c r="DV49" s="282"/>
      <c r="DW49" s="283"/>
      <c r="DX49" s="281">
        <f>SUM(DX52:EE60)</f>
        <v>0</v>
      </c>
      <c r="DY49" s="282"/>
      <c r="DZ49" s="282"/>
      <c r="EA49" s="282"/>
      <c r="EB49" s="282"/>
      <c r="EC49" s="282"/>
      <c r="ED49" s="282"/>
      <c r="EE49" s="283"/>
      <c r="EF49" s="281">
        <f>SUM(EF52:EM60)</f>
        <v>682.136</v>
      </c>
      <c r="EG49" s="282"/>
      <c r="EH49" s="282"/>
      <c r="EI49" s="282"/>
      <c r="EJ49" s="282"/>
      <c r="EK49" s="282"/>
      <c r="EL49" s="282"/>
      <c r="EM49" s="283"/>
      <c r="EN49" s="281">
        <f>SUM(EN52:EU60)</f>
        <v>0</v>
      </c>
      <c r="EO49" s="282"/>
      <c r="EP49" s="282"/>
      <c r="EQ49" s="282"/>
      <c r="ER49" s="282"/>
      <c r="ES49" s="282"/>
      <c r="ET49" s="282"/>
      <c r="EU49" s="283"/>
      <c r="EV49" s="281"/>
      <c r="EW49" s="282"/>
      <c r="EX49" s="282"/>
      <c r="EY49" s="282"/>
      <c r="EZ49" s="282"/>
      <c r="FA49" s="282"/>
      <c r="FB49" s="282"/>
      <c r="FC49" s="283"/>
      <c r="FD49" s="281"/>
      <c r="FE49" s="282"/>
      <c r="FF49" s="282"/>
      <c r="FG49" s="282"/>
      <c r="FH49" s="282"/>
      <c r="FI49" s="282"/>
      <c r="FJ49" s="282"/>
      <c r="FK49" s="283"/>
    </row>
    <row r="50" spans="1:167" ht="12.75">
      <c r="A50" s="303" t="s">
        <v>185</v>
      </c>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0"/>
      <c r="AU50" s="301"/>
      <c r="AV50" s="301"/>
      <c r="AW50" s="301"/>
      <c r="AX50" s="301"/>
      <c r="AY50" s="301"/>
      <c r="AZ50" s="301"/>
      <c r="BA50" s="302"/>
      <c r="BB50" s="297"/>
      <c r="BC50" s="298"/>
      <c r="BD50" s="298"/>
      <c r="BE50" s="298"/>
      <c r="BF50" s="298"/>
      <c r="BG50" s="298"/>
      <c r="BH50" s="298"/>
      <c r="BI50" s="298"/>
      <c r="BJ50" s="299"/>
      <c r="BK50" s="297"/>
      <c r="BL50" s="298"/>
      <c r="BM50" s="298"/>
      <c r="BN50" s="298"/>
      <c r="BO50" s="298"/>
      <c r="BP50" s="298"/>
      <c r="BQ50" s="298"/>
      <c r="BR50" s="299"/>
      <c r="BS50" s="297"/>
      <c r="BT50" s="298"/>
      <c r="BU50" s="298"/>
      <c r="BV50" s="298"/>
      <c r="BW50" s="298"/>
      <c r="BX50" s="298"/>
      <c r="BY50" s="298"/>
      <c r="BZ50" s="299"/>
      <c r="CA50" s="297"/>
      <c r="CB50" s="298"/>
      <c r="CC50" s="298"/>
      <c r="CD50" s="298"/>
      <c r="CE50" s="298"/>
      <c r="CF50" s="298"/>
      <c r="CG50" s="298"/>
      <c r="CH50" s="299"/>
      <c r="CI50" s="297"/>
      <c r="CJ50" s="298"/>
      <c r="CK50" s="298"/>
      <c r="CL50" s="298"/>
      <c r="CM50" s="298"/>
      <c r="CN50" s="298"/>
      <c r="CO50" s="298"/>
      <c r="CP50" s="299"/>
      <c r="CQ50" s="297"/>
      <c r="CR50" s="298"/>
      <c r="CS50" s="298"/>
      <c r="CT50" s="298"/>
      <c r="CU50" s="298"/>
      <c r="CV50" s="298"/>
      <c r="CW50" s="298"/>
      <c r="CX50" s="299"/>
      <c r="CY50" s="297"/>
      <c r="CZ50" s="298"/>
      <c r="DA50" s="298"/>
      <c r="DB50" s="298"/>
      <c r="DC50" s="298"/>
      <c r="DD50" s="298"/>
      <c r="DE50" s="298"/>
      <c r="DF50" s="299"/>
      <c r="DG50" s="297"/>
      <c r="DH50" s="298"/>
      <c r="DI50" s="298"/>
      <c r="DJ50" s="298"/>
      <c r="DK50" s="298"/>
      <c r="DL50" s="298"/>
      <c r="DM50" s="298"/>
      <c r="DN50" s="298"/>
      <c r="DO50" s="299"/>
      <c r="DP50" s="297"/>
      <c r="DQ50" s="298"/>
      <c r="DR50" s="298"/>
      <c r="DS50" s="298"/>
      <c r="DT50" s="298"/>
      <c r="DU50" s="298"/>
      <c r="DV50" s="298"/>
      <c r="DW50" s="299"/>
      <c r="DX50" s="297"/>
      <c r="DY50" s="298"/>
      <c r="DZ50" s="298"/>
      <c r="EA50" s="298"/>
      <c r="EB50" s="298"/>
      <c r="EC50" s="298"/>
      <c r="ED50" s="298"/>
      <c r="EE50" s="299"/>
      <c r="EF50" s="297"/>
      <c r="EG50" s="298"/>
      <c r="EH50" s="298"/>
      <c r="EI50" s="298"/>
      <c r="EJ50" s="298"/>
      <c r="EK50" s="298"/>
      <c r="EL50" s="298"/>
      <c r="EM50" s="299"/>
      <c r="EN50" s="297"/>
      <c r="EO50" s="298"/>
      <c r="EP50" s="298"/>
      <c r="EQ50" s="298"/>
      <c r="ER50" s="298"/>
      <c r="ES50" s="298"/>
      <c r="ET50" s="298"/>
      <c r="EU50" s="299"/>
      <c r="EV50" s="297"/>
      <c r="EW50" s="298"/>
      <c r="EX50" s="298"/>
      <c r="EY50" s="298"/>
      <c r="EZ50" s="298"/>
      <c r="FA50" s="298"/>
      <c r="FB50" s="298"/>
      <c r="FC50" s="299"/>
      <c r="FD50" s="297"/>
      <c r="FE50" s="298"/>
      <c r="FF50" s="298"/>
      <c r="FG50" s="298"/>
      <c r="FH50" s="298"/>
      <c r="FI50" s="298"/>
      <c r="FJ50" s="298"/>
      <c r="FK50" s="299"/>
    </row>
    <row r="51" spans="1:167" ht="12.75">
      <c r="A51" s="296" t="s">
        <v>268</v>
      </c>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3"/>
      <c r="AU51" s="294"/>
      <c r="AV51" s="294"/>
      <c r="AW51" s="294"/>
      <c r="AX51" s="294"/>
      <c r="AY51" s="294"/>
      <c r="AZ51" s="294"/>
      <c r="BA51" s="295"/>
      <c r="BB51" s="284"/>
      <c r="BC51" s="285"/>
      <c r="BD51" s="285"/>
      <c r="BE51" s="285"/>
      <c r="BF51" s="285"/>
      <c r="BG51" s="285"/>
      <c r="BH51" s="285"/>
      <c r="BI51" s="285"/>
      <c r="BJ51" s="286"/>
      <c r="BK51" s="284"/>
      <c r="BL51" s="285"/>
      <c r="BM51" s="285"/>
      <c r="BN51" s="285"/>
      <c r="BO51" s="285"/>
      <c r="BP51" s="285"/>
      <c r="BQ51" s="285"/>
      <c r="BR51" s="286"/>
      <c r="BS51" s="284"/>
      <c r="BT51" s="285"/>
      <c r="BU51" s="285"/>
      <c r="BV51" s="285"/>
      <c r="BW51" s="285"/>
      <c r="BX51" s="285"/>
      <c r="BY51" s="285"/>
      <c r="BZ51" s="286"/>
      <c r="CA51" s="284"/>
      <c r="CB51" s="285"/>
      <c r="CC51" s="285"/>
      <c r="CD51" s="285"/>
      <c r="CE51" s="285"/>
      <c r="CF51" s="285"/>
      <c r="CG51" s="285"/>
      <c r="CH51" s="286"/>
      <c r="CI51" s="284"/>
      <c r="CJ51" s="285"/>
      <c r="CK51" s="285"/>
      <c r="CL51" s="285"/>
      <c r="CM51" s="285"/>
      <c r="CN51" s="285"/>
      <c r="CO51" s="285"/>
      <c r="CP51" s="286"/>
      <c r="CQ51" s="284"/>
      <c r="CR51" s="285"/>
      <c r="CS51" s="285"/>
      <c r="CT51" s="285"/>
      <c r="CU51" s="285"/>
      <c r="CV51" s="285"/>
      <c r="CW51" s="285"/>
      <c r="CX51" s="286"/>
      <c r="CY51" s="284"/>
      <c r="CZ51" s="285"/>
      <c r="DA51" s="285"/>
      <c r="DB51" s="285"/>
      <c r="DC51" s="285"/>
      <c r="DD51" s="285"/>
      <c r="DE51" s="285"/>
      <c r="DF51" s="286"/>
      <c r="DG51" s="284"/>
      <c r="DH51" s="285"/>
      <c r="DI51" s="285"/>
      <c r="DJ51" s="285"/>
      <c r="DK51" s="285"/>
      <c r="DL51" s="285"/>
      <c r="DM51" s="285"/>
      <c r="DN51" s="285"/>
      <c r="DO51" s="286"/>
      <c r="DP51" s="284"/>
      <c r="DQ51" s="285"/>
      <c r="DR51" s="285"/>
      <c r="DS51" s="285"/>
      <c r="DT51" s="285"/>
      <c r="DU51" s="285"/>
      <c r="DV51" s="285"/>
      <c r="DW51" s="286"/>
      <c r="DX51" s="284"/>
      <c r="DY51" s="285"/>
      <c r="DZ51" s="285"/>
      <c r="EA51" s="285"/>
      <c r="EB51" s="285"/>
      <c r="EC51" s="285"/>
      <c r="ED51" s="285"/>
      <c r="EE51" s="286"/>
      <c r="EF51" s="284"/>
      <c r="EG51" s="285"/>
      <c r="EH51" s="285"/>
      <c r="EI51" s="285"/>
      <c r="EJ51" s="285"/>
      <c r="EK51" s="285"/>
      <c r="EL51" s="285"/>
      <c r="EM51" s="286"/>
      <c r="EN51" s="284"/>
      <c r="EO51" s="285"/>
      <c r="EP51" s="285"/>
      <c r="EQ51" s="285"/>
      <c r="ER51" s="285"/>
      <c r="ES51" s="285"/>
      <c r="ET51" s="285"/>
      <c r="EU51" s="286"/>
      <c r="EV51" s="284"/>
      <c r="EW51" s="285"/>
      <c r="EX51" s="285"/>
      <c r="EY51" s="285"/>
      <c r="EZ51" s="285"/>
      <c r="FA51" s="285"/>
      <c r="FB51" s="285"/>
      <c r="FC51" s="286"/>
      <c r="FD51" s="284"/>
      <c r="FE51" s="285"/>
      <c r="FF51" s="285"/>
      <c r="FG51" s="285"/>
      <c r="FH51" s="285"/>
      <c r="FI51" s="285"/>
      <c r="FJ51" s="285"/>
      <c r="FK51" s="286"/>
    </row>
    <row r="52" spans="1:167" ht="12.75">
      <c r="A52" s="289" t="s">
        <v>187</v>
      </c>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90" t="s">
        <v>269</v>
      </c>
      <c r="AU52" s="291"/>
      <c r="AV52" s="291"/>
      <c r="AW52" s="291"/>
      <c r="AX52" s="291"/>
      <c r="AY52" s="291"/>
      <c r="AZ52" s="291"/>
      <c r="BA52" s="292"/>
      <c r="BB52" s="281"/>
      <c r="BC52" s="282"/>
      <c r="BD52" s="282"/>
      <c r="BE52" s="282"/>
      <c r="BF52" s="282"/>
      <c r="BG52" s="282"/>
      <c r="BH52" s="282"/>
      <c r="BI52" s="282"/>
      <c r="BJ52" s="283"/>
      <c r="BK52" s="281"/>
      <c r="BL52" s="282"/>
      <c r="BM52" s="282"/>
      <c r="BN52" s="282"/>
      <c r="BO52" s="282"/>
      <c r="BP52" s="282"/>
      <c r="BQ52" s="282"/>
      <c r="BR52" s="283"/>
      <c r="BS52" s="281"/>
      <c r="BT52" s="282"/>
      <c r="BU52" s="282"/>
      <c r="BV52" s="282"/>
      <c r="BW52" s="282"/>
      <c r="BX52" s="282"/>
      <c r="BY52" s="282"/>
      <c r="BZ52" s="283"/>
      <c r="CA52" s="281"/>
      <c r="CB52" s="282"/>
      <c r="CC52" s="282"/>
      <c r="CD52" s="282"/>
      <c r="CE52" s="282"/>
      <c r="CF52" s="282"/>
      <c r="CG52" s="282"/>
      <c r="CH52" s="283"/>
      <c r="CI52" s="281"/>
      <c r="CJ52" s="282"/>
      <c r="CK52" s="282"/>
      <c r="CL52" s="282"/>
      <c r="CM52" s="282"/>
      <c r="CN52" s="282"/>
      <c r="CO52" s="282"/>
      <c r="CP52" s="283"/>
      <c r="CQ52" s="281"/>
      <c r="CR52" s="282"/>
      <c r="CS52" s="282"/>
      <c r="CT52" s="282"/>
      <c r="CU52" s="282"/>
      <c r="CV52" s="282"/>
      <c r="CW52" s="282"/>
      <c r="CX52" s="283"/>
      <c r="CY52" s="281"/>
      <c r="CZ52" s="282"/>
      <c r="DA52" s="282"/>
      <c r="DB52" s="282"/>
      <c r="DC52" s="282"/>
      <c r="DD52" s="282"/>
      <c r="DE52" s="282"/>
      <c r="DF52" s="283"/>
      <c r="DG52" s="281"/>
      <c r="DH52" s="282"/>
      <c r="DI52" s="282"/>
      <c r="DJ52" s="282"/>
      <c r="DK52" s="282"/>
      <c r="DL52" s="282"/>
      <c r="DM52" s="282"/>
      <c r="DN52" s="282"/>
      <c r="DO52" s="283"/>
      <c r="DP52" s="281"/>
      <c r="DQ52" s="282"/>
      <c r="DR52" s="282"/>
      <c r="DS52" s="282"/>
      <c r="DT52" s="282"/>
      <c r="DU52" s="282"/>
      <c r="DV52" s="282"/>
      <c r="DW52" s="283"/>
      <c r="DX52" s="281"/>
      <c r="DY52" s="282"/>
      <c r="DZ52" s="282"/>
      <c r="EA52" s="282"/>
      <c r="EB52" s="282"/>
      <c r="EC52" s="282"/>
      <c r="ED52" s="282"/>
      <c r="EE52" s="283"/>
      <c r="EF52" s="281"/>
      <c r="EG52" s="282"/>
      <c r="EH52" s="282"/>
      <c r="EI52" s="282"/>
      <c r="EJ52" s="282"/>
      <c r="EK52" s="282"/>
      <c r="EL52" s="282"/>
      <c r="EM52" s="283"/>
      <c r="EN52" s="281"/>
      <c r="EO52" s="282"/>
      <c r="EP52" s="282"/>
      <c r="EQ52" s="282"/>
      <c r="ER52" s="282"/>
      <c r="ES52" s="282"/>
      <c r="ET52" s="282"/>
      <c r="EU52" s="283"/>
      <c r="EV52" s="281"/>
      <c r="EW52" s="282"/>
      <c r="EX52" s="282"/>
      <c r="EY52" s="282"/>
      <c r="EZ52" s="282"/>
      <c r="FA52" s="282"/>
      <c r="FB52" s="282"/>
      <c r="FC52" s="283"/>
      <c r="FD52" s="281"/>
      <c r="FE52" s="282"/>
      <c r="FF52" s="282"/>
      <c r="FG52" s="282"/>
      <c r="FH52" s="282"/>
      <c r="FI52" s="282"/>
      <c r="FJ52" s="282"/>
      <c r="FK52" s="283"/>
    </row>
    <row r="53" spans="1:167" ht="12.75">
      <c r="A53" s="296" t="s">
        <v>189</v>
      </c>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3"/>
      <c r="AU53" s="294"/>
      <c r="AV53" s="294"/>
      <c r="AW53" s="294"/>
      <c r="AX53" s="294"/>
      <c r="AY53" s="294"/>
      <c r="AZ53" s="294"/>
      <c r="BA53" s="295"/>
      <c r="BB53" s="284"/>
      <c r="BC53" s="285"/>
      <c r="BD53" s="285"/>
      <c r="BE53" s="285"/>
      <c r="BF53" s="285"/>
      <c r="BG53" s="285"/>
      <c r="BH53" s="285"/>
      <c r="BI53" s="285"/>
      <c r="BJ53" s="286"/>
      <c r="BK53" s="284"/>
      <c r="BL53" s="285"/>
      <c r="BM53" s="285"/>
      <c r="BN53" s="285"/>
      <c r="BO53" s="285"/>
      <c r="BP53" s="285"/>
      <c r="BQ53" s="285"/>
      <c r="BR53" s="286"/>
      <c r="BS53" s="284"/>
      <c r="BT53" s="285"/>
      <c r="BU53" s="285"/>
      <c r="BV53" s="285"/>
      <c r="BW53" s="285"/>
      <c r="BX53" s="285"/>
      <c r="BY53" s="285"/>
      <c r="BZ53" s="286"/>
      <c r="CA53" s="284"/>
      <c r="CB53" s="285"/>
      <c r="CC53" s="285"/>
      <c r="CD53" s="285"/>
      <c r="CE53" s="285"/>
      <c r="CF53" s="285"/>
      <c r="CG53" s="285"/>
      <c r="CH53" s="286"/>
      <c r="CI53" s="284"/>
      <c r="CJ53" s="285"/>
      <c r="CK53" s="285"/>
      <c r="CL53" s="285"/>
      <c r="CM53" s="285"/>
      <c r="CN53" s="285"/>
      <c r="CO53" s="285"/>
      <c r="CP53" s="286"/>
      <c r="CQ53" s="284"/>
      <c r="CR53" s="285"/>
      <c r="CS53" s="285"/>
      <c r="CT53" s="285"/>
      <c r="CU53" s="285"/>
      <c r="CV53" s="285"/>
      <c r="CW53" s="285"/>
      <c r="CX53" s="286"/>
      <c r="CY53" s="284"/>
      <c r="CZ53" s="285"/>
      <c r="DA53" s="285"/>
      <c r="DB53" s="285"/>
      <c r="DC53" s="285"/>
      <c r="DD53" s="285"/>
      <c r="DE53" s="285"/>
      <c r="DF53" s="286"/>
      <c r="DG53" s="284"/>
      <c r="DH53" s="285"/>
      <c r="DI53" s="285"/>
      <c r="DJ53" s="285"/>
      <c r="DK53" s="285"/>
      <c r="DL53" s="285"/>
      <c r="DM53" s="285"/>
      <c r="DN53" s="285"/>
      <c r="DO53" s="286"/>
      <c r="DP53" s="284"/>
      <c r="DQ53" s="285"/>
      <c r="DR53" s="285"/>
      <c r="DS53" s="285"/>
      <c r="DT53" s="285"/>
      <c r="DU53" s="285"/>
      <c r="DV53" s="285"/>
      <c r="DW53" s="286"/>
      <c r="DX53" s="284"/>
      <c r="DY53" s="285"/>
      <c r="DZ53" s="285"/>
      <c r="EA53" s="285"/>
      <c r="EB53" s="285"/>
      <c r="EC53" s="285"/>
      <c r="ED53" s="285"/>
      <c r="EE53" s="286"/>
      <c r="EF53" s="284"/>
      <c r="EG53" s="285"/>
      <c r="EH53" s="285"/>
      <c r="EI53" s="285"/>
      <c r="EJ53" s="285"/>
      <c r="EK53" s="285"/>
      <c r="EL53" s="285"/>
      <c r="EM53" s="286"/>
      <c r="EN53" s="284"/>
      <c r="EO53" s="285"/>
      <c r="EP53" s="285"/>
      <c r="EQ53" s="285"/>
      <c r="ER53" s="285"/>
      <c r="ES53" s="285"/>
      <c r="ET53" s="285"/>
      <c r="EU53" s="286"/>
      <c r="EV53" s="284"/>
      <c r="EW53" s="285"/>
      <c r="EX53" s="285"/>
      <c r="EY53" s="285"/>
      <c r="EZ53" s="285"/>
      <c r="FA53" s="285"/>
      <c r="FB53" s="285"/>
      <c r="FC53" s="286"/>
      <c r="FD53" s="284"/>
      <c r="FE53" s="285"/>
      <c r="FF53" s="285"/>
      <c r="FG53" s="285"/>
      <c r="FH53" s="285"/>
      <c r="FI53" s="285"/>
      <c r="FJ53" s="285"/>
      <c r="FK53" s="286"/>
    </row>
    <row r="54" spans="1:167" ht="12.75">
      <c r="A54" s="289" t="s">
        <v>190</v>
      </c>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90" t="s">
        <v>270</v>
      </c>
      <c r="AU54" s="291"/>
      <c r="AV54" s="291"/>
      <c r="AW54" s="291"/>
      <c r="AX54" s="291"/>
      <c r="AY54" s="291"/>
      <c r="AZ54" s="291"/>
      <c r="BA54" s="292"/>
      <c r="BB54" s="281"/>
      <c r="BC54" s="282"/>
      <c r="BD54" s="282"/>
      <c r="BE54" s="282"/>
      <c r="BF54" s="282"/>
      <c r="BG54" s="282"/>
      <c r="BH54" s="282"/>
      <c r="BI54" s="282"/>
      <c r="BJ54" s="283"/>
      <c r="BK54" s="281"/>
      <c r="BL54" s="282"/>
      <c r="BM54" s="282"/>
      <c r="BN54" s="282"/>
      <c r="BO54" s="282"/>
      <c r="BP54" s="282"/>
      <c r="BQ54" s="282"/>
      <c r="BR54" s="283"/>
      <c r="BS54" s="281"/>
      <c r="BT54" s="282"/>
      <c r="BU54" s="282"/>
      <c r="BV54" s="282"/>
      <c r="BW54" s="282"/>
      <c r="BX54" s="282"/>
      <c r="BY54" s="282"/>
      <c r="BZ54" s="283"/>
      <c r="CA54" s="281"/>
      <c r="CB54" s="282"/>
      <c r="CC54" s="282"/>
      <c r="CD54" s="282"/>
      <c r="CE54" s="282"/>
      <c r="CF54" s="282"/>
      <c r="CG54" s="282"/>
      <c r="CH54" s="283"/>
      <c r="CI54" s="281"/>
      <c r="CJ54" s="282"/>
      <c r="CK54" s="282"/>
      <c r="CL54" s="282"/>
      <c r="CM54" s="282"/>
      <c r="CN54" s="282"/>
      <c r="CO54" s="282"/>
      <c r="CP54" s="283"/>
      <c r="CQ54" s="281"/>
      <c r="CR54" s="282"/>
      <c r="CS54" s="282"/>
      <c r="CT54" s="282"/>
      <c r="CU54" s="282"/>
      <c r="CV54" s="282"/>
      <c r="CW54" s="282"/>
      <c r="CX54" s="283"/>
      <c r="CY54" s="281"/>
      <c r="CZ54" s="282"/>
      <c r="DA54" s="282"/>
      <c r="DB54" s="282"/>
      <c r="DC54" s="282"/>
      <c r="DD54" s="282"/>
      <c r="DE54" s="282"/>
      <c r="DF54" s="283"/>
      <c r="DG54" s="281"/>
      <c r="DH54" s="282"/>
      <c r="DI54" s="282"/>
      <c r="DJ54" s="282"/>
      <c r="DK54" s="282"/>
      <c r="DL54" s="282"/>
      <c r="DM54" s="282"/>
      <c r="DN54" s="282"/>
      <c r="DO54" s="283"/>
      <c r="DP54" s="281"/>
      <c r="DQ54" s="282"/>
      <c r="DR54" s="282"/>
      <c r="DS54" s="282"/>
      <c r="DT54" s="282"/>
      <c r="DU54" s="282"/>
      <c r="DV54" s="282"/>
      <c r="DW54" s="283"/>
      <c r="DX54" s="281"/>
      <c r="DY54" s="282"/>
      <c r="DZ54" s="282"/>
      <c r="EA54" s="282"/>
      <c r="EB54" s="282"/>
      <c r="EC54" s="282"/>
      <c r="ED54" s="282"/>
      <c r="EE54" s="283"/>
      <c r="EF54" s="281"/>
      <c r="EG54" s="282"/>
      <c r="EH54" s="282"/>
      <c r="EI54" s="282"/>
      <c r="EJ54" s="282"/>
      <c r="EK54" s="282"/>
      <c r="EL54" s="282"/>
      <c r="EM54" s="283"/>
      <c r="EN54" s="281"/>
      <c r="EO54" s="282"/>
      <c r="EP54" s="282"/>
      <c r="EQ54" s="282"/>
      <c r="ER54" s="282"/>
      <c r="ES54" s="282"/>
      <c r="ET54" s="282"/>
      <c r="EU54" s="283"/>
      <c r="EV54" s="281"/>
      <c r="EW54" s="282"/>
      <c r="EX54" s="282"/>
      <c r="EY54" s="282"/>
      <c r="EZ54" s="282"/>
      <c r="FA54" s="282"/>
      <c r="FB54" s="282"/>
      <c r="FC54" s="283"/>
      <c r="FD54" s="281"/>
      <c r="FE54" s="282"/>
      <c r="FF54" s="282"/>
      <c r="FG54" s="282"/>
      <c r="FH54" s="282"/>
      <c r="FI54" s="282"/>
      <c r="FJ54" s="282"/>
      <c r="FK54" s="283"/>
    </row>
    <row r="55" spans="1:167" ht="12.75">
      <c r="A55" s="296" t="s">
        <v>192</v>
      </c>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3"/>
      <c r="AU55" s="294"/>
      <c r="AV55" s="294"/>
      <c r="AW55" s="294"/>
      <c r="AX55" s="294"/>
      <c r="AY55" s="294"/>
      <c r="AZ55" s="294"/>
      <c r="BA55" s="295"/>
      <c r="BB55" s="284"/>
      <c r="BC55" s="285"/>
      <c r="BD55" s="285"/>
      <c r="BE55" s="285"/>
      <c r="BF55" s="285"/>
      <c r="BG55" s="285"/>
      <c r="BH55" s="285"/>
      <c r="BI55" s="285"/>
      <c r="BJ55" s="286"/>
      <c r="BK55" s="284"/>
      <c r="BL55" s="285"/>
      <c r="BM55" s="285"/>
      <c r="BN55" s="285"/>
      <c r="BO55" s="285"/>
      <c r="BP55" s="285"/>
      <c r="BQ55" s="285"/>
      <c r="BR55" s="286"/>
      <c r="BS55" s="284"/>
      <c r="BT55" s="285"/>
      <c r="BU55" s="285"/>
      <c r="BV55" s="285"/>
      <c r="BW55" s="285"/>
      <c r="BX55" s="285"/>
      <c r="BY55" s="285"/>
      <c r="BZ55" s="286"/>
      <c r="CA55" s="284"/>
      <c r="CB55" s="285"/>
      <c r="CC55" s="285"/>
      <c r="CD55" s="285"/>
      <c r="CE55" s="285"/>
      <c r="CF55" s="285"/>
      <c r="CG55" s="285"/>
      <c r="CH55" s="286"/>
      <c r="CI55" s="284"/>
      <c r="CJ55" s="285"/>
      <c r="CK55" s="285"/>
      <c r="CL55" s="285"/>
      <c r="CM55" s="285"/>
      <c r="CN55" s="285"/>
      <c r="CO55" s="285"/>
      <c r="CP55" s="286"/>
      <c r="CQ55" s="284"/>
      <c r="CR55" s="285"/>
      <c r="CS55" s="285"/>
      <c r="CT55" s="285"/>
      <c r="CU55" s="285"/>
      <c r="CV55" s="285"/>
      <c r="CW55" s="285"/>
      <c r="CX55" s="286"/>
      <c r="CY55" s="284"/>
      <c r="CZ55" s="285"/>
      <c r="DA55" s="285"/>
      <c r="DB55" s="285"/>
      <c r="DC55" s="285"/>
      <c r="DD55" s="285"/>
      <c r="DE55" s="285"/>
      <c r="DF55" s="286"/>
      <c r="DG55" s="284"/>
      <c r="DH55" s="285"/>
      <c r="DI55" s="285"/>
      <c r="DJ55" s="285"/>
      <c r="DK55" s="285"/>
      <c r="DL55" s="285"/>
      <c r="DM55" s="285"/>
      <c r="DN55" s="285"/>
      <c r="DO55" s="286"/>
      <c r="DP55" s="284"/>
      <c r="DQ55" s="285"/>
      <c r="DR55" s="285"/>
      <c r="DS55" s="285"/>
      <c r="DT55" s="285"/>
      <c r="DU55" s="285"/>
      <c r="DV55" s="285"/>
      <c r="DW55" s="286"/>
      <c r="DX55" s="284"/>
      <c r="DY55" s="285"/>
      <c r="DZ55" s="285"/>
      <c r="EA55" s="285"/>
      <c r="EB55" s="285"/>
      <c r="EC55" s="285"/>
      <c r="ED55" s="285"/>
      <c r="EE55" s="286"/>
      <c r="EF55" s="284"/>
      <c r="EG55" s="285"/>
      <c r="EH55" s="285"/>
      <c r="EI55" s="285"/>
      <c r="EJ55" s="285"/>
      <c r="EK55" s="285"/>
      <c r="EL55" s="285"/>
      <c r="EM55" s="286"/>
      <c r="EN55" s="284"/>
      <c r="EO55" s="285"/>
      <c r="EP55" s="285"/>
      <c r="EQ55" s="285"/>
      <c r="ER55" s="285"/>
      <c r="ES55" s="285"/>
      <c r="ET55" s="285"/>
      <c r="EU55" s="286"/>
      <c r="EV55" s="284"/>
      <c r="EW55" s="285"/>
      <c r="EX55" s="285"/>
      <c r="EY55" s="285"/>
      <c r="EZ55" s="285"/>
      <c r="FA55" s="285"/>
      <c r="FB55" s="285"/>
      <c r="FC55" s="286"/>
      <c r="FD55" s="284"/>
      <c r="FE55" s="285"/>
      <c r="FF55" s="285"/>
      <c r="FG55" s="285"/>
      <c r="FH55" s="285"/>
      <c r="FI55" s="285"/>
      <c r="FJ55" s="285"/>
      <c r="FK55" s="286"/>
    </row>
    <row r="56" spans="1:167" ht="12.75">
      <c r="A56" s="289" t="s">
        <v>193</v>
      </c>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90" t="s">
        <v>271</v>
      </c>
      <c r="AU56" s="291"/>
      <c r="AV56" s="291"/>
      <c r="AW56" s="291"/>
      <c r="AX56" s="291"/>
      <c r="AY56" s="291"/>
      <c r="AZ56" s="291"/>
      <c r="BA56" s="292"/>
      <c r="BB56" s="281"/>
      <c r="BC56" s="282"/>
      <c r="BD56" s="282"/>
      <c r="BE56" s="282"/>
      <c r="BF56" s="282"/>
      <c r="BG56" s="282"/>
      <c r="BH56" s="282"/>
      <c r="BI56" s="282"/>
      <c r="BJ56" s="283"/>
      <c r="BK56" s="281"/>
      <c r="BL56" s="282"/>
      <c r="BM56" s="282"/>
      <c r="BN56" s="282"/>
      <c r="BO56" s="282"/>
      <c r="BP56" s="282"/>
      <c r="BQ56" s="282"/>
      <c r="BR56" s="283"/>
      <c r="BS56" s="281"/>
      <c r="BT56" s="282"/>
      <c r="BU56" s="282"/>
      <c r="BV56" s="282"/>
      <c r="BW56" s="282"/>
      <c r="BX56" s="282"/>
      <c r="BY56" s="282"/>
      <c r="BZ56" s="283"/>
      <c r="CA56" s="281"/>
      <c r="CB56" s="282"/>
      <c r="CC56" s="282"/>
      <c r="CD56" s="282"/>
      <c r="CE56" s="282"/>
      <c r="CF56" s="282"/>
      <c r="CG56" s="282"/>
      <c r="CH56" s="283"/>
      <c r="CI56" s="281"/>
      <c r="CJ56" s="282"/>
      <c r="CK56" s="282"/>
      <c r="CL56" s="282"/>
      <c r="CM56" s="282"/>
      <c r="CN56" s="282"/>
      <c r="CO56" s="282"/>
      <c r="CP56" s="283"/>
      <c r="CQ56" s="281"/>
      <c r="CR56" s="282"/>
      <c r="CS56" s="282"/>
      <c r="CT56" s="282"/>
      <c r="CU56" s="282"/>
      <c r="CV56" s="282"/>
      <c r="CW56" s="282"/>
      <c r="CX56" s="283"/>
      <c r="CY56" s="281"/>
      <c r="CZ56" s="282"/>
      <c r="DA56" s="282"/>
      <c r="DB56" s="282"/>
      <c r="DC56" s="282"/>
      <c r="DD56" s="282"/>
      <c r="DE56" s="282"/>
      <c r="DF56" s="283"/>
      <c r="DG56" s="281"/>
      <c r="DH56" s="282"/>
      <c r="DI56" s="282"/>
      <c r="DJ56" s="282"/>
      <c r="DK56" s="282"/>
      <c r="DL56" s="282"/>
      <c r="DM56" s="282"/>
      <c r="DN56" s="282"/>
      <c r="DO56" s="283"/>
      <c r="DP56" s="281"/>
      <c r="DQ56" s="282"/>
      <c r="DR56" s="282"/>
      <c r="DS56" s="282"/>
      <c r="DT56" s="282"/>
      <c r="DU56" s="282"/>
      <c r="DV56" s="282"/>
      <c r="DW56" s="283"/>
      <c r="DX56" s="281"/>
      <c r="DY56" s="282"/>
      <c r="DZ56" s="282"/>
      <c r="EA56" s="282"/>
      <c r="EB56" s="282"/>
      <c r="EC56" s="282"/>
      <c r="ED56" s="282"/>
      <c r="EE56" s="283"/>
      <c r="EF56" s="281"/>
      <c r="EG56" s="282"/>
      <c r="EH56" s="282"/>
      <c r="EI56" s="282"/>
      <c r="EJ56" s="282"/>
      <c r="EK56" s="282"/>
      <c r="EL56" s="282"/>
      <c r="EM56" s="283"/>
      <c r="EN56" s="281"/>
      <c r="EO56" s="282"/>
      <c r="EP56" s="282"/>
      <c r="EQ56" s="282"/>
      <c r="ER56" s="282"/>
      <c r="ES56" s="282"/>
      <c r="ET56" s="282"/>
      <c r="EU56" s="283"/>
      <c r="EV56" s="281"/>
      <c r="EW56" s="282"/>
      <c r="EX56" s="282"/>
      <c r="EY56" s="282"/>
      <c r="EZ56" s="282"/>
      <c r="FA56" s="282"/>
      <c r="FB56" s="282"/>
      <c r="FC56" s="283"/>
      <c r="FD56" s="281"/>
      <c r="FE56" s="282"/>
      <c r="FF56" s="282"/>
      <c r="FG56" s="282"/>
      <c r="FH56" s="282"/>
      <c r="FI56" s="282"/>
      <c r="FJ56" s="282"/>
      <c r="FK56" s="283"/>
    </row>
    <row r="57" spans="1:167" ht="12.75">
      <c r="A57" s="287" t="s">
        <v>195</v>
      </c>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8" t="s">
        <v>272</v>
      </c>
      <c r="AU57" s="288"/>
      <c r="AV57" s="288"/>
      <c r="AW57" s="288"/>
      <c r="AX57" s="288"/>
      <c r="AY57" s="288"/>
      <c r="AZ57" s="288"/>
      <c r="BA57" s="288"/>
      <c r="BB57" s="280">
        <f>SUM(BK57:CP57)</f>
        <v>291.492</v>
      </c>
      <c r="BC57" s="280"/>
      <c r="BD57" s="280"/>
      <c r="BE57" s="280"/>
      <c r="BF57" s="280"/>
      <c r="BG57" s="280"/>
      <c r="BH57" s="280"/>
      <c r="BI57" s="280"/>
      <c r="BJ57" s="280"/>
      <c r="BK57" s="280">
        <v>190.982</v>
      </c>
      <c r="BL57" s="280"/>
      <c r="BM57" s="280"/>
      <c r="BN57" s="280"/>
      <c r="BO57" s="280"/>
      <c r="BP57" s="280"/>
      <c r="BQ57" s="280"/>
      <c r="BR57" s="280"/>
      <c r="BS57" s="280">
        <v>0</v>
      </c>
      <c r="BT57" s="280"/>
      <c r="BU57" s="280"/>
      <c r="BV57" s="280"/>
      <c r="BW57" s="280"/>
      <c r="BX57" s="280"/>
      <c r="BY57" s="280"/>
      <c r="BZ57" s="280"/>
      <c r="CA57" s="280">
        <v>100.51</v>
      </c>
      <c r="CB57" s="280"/>
      <c r="CC57" s="280"/>
      <c r="CD57" s="280"/>
      <c r="CE57" s="280"/>
      <c r="CF57" s="280"/>
      <c r="CG57" s="280"/>
      <c r="CH57" s="280"/>
      <c r="CI57" s="280">
        <v>0</v>
      </c>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f>SUM(DP57:EU57)</f>
        <v>1935.618</v>
      </c>
      <c r="DH57" s="280"/>
      <c r="DI57" s="280"/>
      <c r="DJ57" s="280"/>
      <c r="DK57" s="280"/>
      <c r="DL57" s="280"/>
      <c r="DM57" s="280"/>
      <c r="DN57" s="280"/>
      <c r="DO57" s="280"/>
      <c r="DP57" s="280">
        <v>1258.808</v>
      </c>
      <c r="DQ57" s="280"/>
      <c r="DR57" s="280"/>
      <c r="DS57" s="280"/>
      <c r="DT57" s="280"/>
      <c r="DU57" s="280"/>
      <c r="DV57" s="280"/>
      <c r="DW57" s="280"/>
      <c r="DX57" s="280">
        <v>0</v>
      </c>
      <c r="DY57" s="280"/>
      <c r="DZ57" s="280"/>
      <c r="EA57" s="280"/>
      <c r="EB57" s="280"/>
      <c r="EC57" s="280"/>
      <c r="ED57" s="280"/>
      <c r="EE57" s="280"/>
      <c r="EF57" s="280">
        <v>676.81</v>
      </c>
      <c r="EG57" s="280"/>
      <c r="EH57" s="280"/>
      <c r="EI57" s="280"/>
      <c r="EJ57" s="280"/>
      <c r="EK57" s="280"/>
      <c r="EL57" s="280"/>
      <c r="EM57" s="280"/>
      <c r="EN57" s="280">
        <v>0</v>
      </c>
      <c r="EO57" s="280"/>
      <c r="EP57" s="280"/>
      <c r="EQ57" s="280"/>
      <c r="ER57" s="280"/>
      <c r="ES57" s="280"/>
      <c r="ET57" s="280"/>
      <c r="EU57" s="280"/>
      <c r="EV57" s="280"/>
      <c r="EW57" s="280"/>
      <c r="EX57" s="280"/>
      <c r="EY57" s="280"/>
      <c r="EZ57" s="280"/>
      <c r="FA57" s="280"/>
      <c r="FB57" s="280"/>
      <c r="FC57" s="280"/>
      <c r="FD57" s="280"/>
      <c r="FE57" s="280"/>
      <c r="FF57" s="280"/>
      <c r="FG57" s="280"/>
      <c r="FH57" s="280"/>
      <c r="FI57" s="280"/>
      <c r="FJ57" s="280"/>
      <c r="FK57" s="280"/>
    </row>
    <row r="58" spans="1:167" ht="12.75">
      <c r="A58" s="287" t="s">
        <v>197</v>
      </c>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8" t="s">
        <v>273</v>
      </c>
      <c r="AU58" s="288"/>
      <c r="AV58" s="288"/>
      <c r="AW58" s="288"/>
      <c r="AX58" s="288"/>
      <c r="AY58" s="288"/>
      <c r="AZ58" s="288"/>
      <c r="BA58" s="288"/>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c r="DM58" s="280"/>
      <c r="DN58" s="280"/>
      <c r="DO58" s="280"/>
      <c r="DP58" s="280"/>
      <c r="DQ58" s="280"/>
      <c r="DR58" s="280"/>
      <c r="DS58" s="280"/>
      <c r="DT58" s="280"/>
      <c r="DU58" s="280"/>
      <c r="DV58" s="280"/>
      <c r="DW58" s="280"/>
      <c r="DX58" s="280"/>
      <c r="DY58" s="280"/>
      <c r="DZ58" s="280"/>
      <c r="EA58" s="280"/>
      <c r="EB58" s="280"/>
      <c r="EC58" s="280"/>
      <c r="ED58" s="280"/>
      <c r="EE58" s="280"/>
      <c r="EF58" s="280"/>
      <c r="EG58" s="280"/>
      <c r="EH58" s="280"/>
      <c r="EI58" s="280"/>
      <c r="EJ58" s="280"/>
      <c r="EK58" s="280"/>
      <c r="EL58" s="280"/>
      <c r="EM58" s="280"/>
      <c r="EN58" s="280"/>
      <c r="EO58" s="280"/>
      <c r="EP58" s="280"/>
      <c r="EQ58" s="280"/>
      <c r="ER58" s="280"/>
      <c r="ES58" s="280"/>
      <c r="ET58" s="280"/>
      <c r="EU58" s="280"/>
      <c r="EV58" s="280"/>
      <c r="EW58" s="280"/>
      <c r="EX58" s="280"/>
      <c r="EY58" s="280"/>
      <c r="EZ58" s="280"/>
      <c r="FA58" s="280"/>
      <c r="FB58" s="280"/>
      <c r="FC58" s="280"/>
      <c r="FD58" s="280"/>
      <c r="FE58" s="280"/>
      <c r="FF58" s="280"/>
      <c r="FG58" s="280"/>
      <c r="FH58" s="280"/>
      <c r="FI58" s="280"/>
      <c r="FJ58" s="280"/>
      <c r="FK58" s="280"/>
    </row>
    <row r="59" spans="1:167" ht="12.75">
      <c r="A59" s="287" t="s">
        <v>175</v>
      </c>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8" t="s">
        <v>274</v>
      </c>
      <c r="AU59" s="288"/>
      <c r="AV59" s="288"/>
      <c r="AW59" s="288"/>
      <c r="AX59" s="288"/>
      <c r="AY59" s="288"/>
      <c r="AZ59" s="288"/>
      <c r="BA59" s="288"/>
      <c r="BB59" s="280">
        <f>SUM(BK59:CP59)</f>
        <v>13.637</v>
      </c>
      <c r="BC59" s="280"/>
      <c r="BD59" s="280"/>
      <c r="BE59" s="280"/>
      <c r="BF59" s="280"/>
      <c r="BG59" s="280"/>
      <c r="BH59" s="280"/>
      <c r="BI59" s="280"/>
      <c r="BJ59" s="280"/>
      <c r="BK59" s="280">
        <v>12.857</v>
      </c>
      <c r="BL59" s="280"/>
      <c r="BM59" s="280"/>
      <c r="BN59" s="280"/>
      <c r="BO59" s="280"/>
      <c r="BP59" s="280"/>
      <c r="BQ59" s="280"/>
      <c r="BR59" s="280"/>
      <c r="BS59" s="280">
        <v>0</v>
      </c>
      <c r="BT59" s="280"/>
      <c r="BU59" s="280"/>
      <c r="BV59" s="280"/>
      <c r="BW59" s="280"/>
      <c r="BX59" s="280"/>
      <c r="BY59" s="280"/>
      <c r="BZ59" s="280"/>
      <c r="CA59" s="280">
        <v>0.78</v>
      </c>
      <c r="CB59" s="280"/>
      <c r="CC59" s="280"/>
      <c r="CD59" s="280"/>
      <c r="CE59" s="280"/>
      <c r="CF59" s="280"/>
      <c r="CG59" s="280"/>
      <c r="CH59" s="280"/>
      <c r="CI59" s="280">
        <v>0</v>
      </c>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f>SUM(DP59:EU59)</f>
        <v>93.284</v>
      </c>
      <c r="DH59" s="280"/>
      <c r="DI59" s="280"/>
      <c r="DJ59" s="280"/>
      <c r="DK59" s="280"/>
      <c r="DL59" s="280"/>
      <c r="DM59" s="280"/>
      <c r="DN59" s="280"/>
      <c r="DO59" s="280"/>
      <c r="DP59" s="280">
        <v>87.958</v>
      </c>
      <c r="DQ59" s="280"/>
      <c r="DR59" s="280"/>
      <c r="DS59" s="280"/>
      <c r="DT59" s="280"/>
      <c r="DU59" s="280"/>
      <c r="DV59" s="280"/>
      <c r="DW59" s="280"/>
      <c r="DX59" s="280">
        <v>0</v>
      </c>
      <c r="DY59" s="280"/>
      <c r="DZ59" s="280"/>
      <c r="EA59" s="280"/>
      <c r="EB59" s="280"/>
      <c r="EC59" s="280"/>
      <c r="ED59" s="280"/>
      <c r="EE59" s="280"/>
      <c r="EF59" s="280">
        <v>5.326</v>
      </c>
      <c r="EG59" s="280"/>
      <c r="EH59" s="280"/>
      <c r="EI59" s="280"/>
      <c r="EJ59" s="280"/>
      <c r="EK59" s="280"/>
      <c r="EL59" s="280"/>
      <c r="EM59" s="280"/>
      <c r="EN59" s="280">
        <v>0</v>
      </c>
      <c r="EO59" s="280"/>
      <c r="EP59" s="280"/>
      <c r="EQ59" s="280"/>
      <c r="ER59" s="280"/>
      <c r="ES59" s="280"/>
      <c r="ET59" s="280"/>
      <c r="EU59" s="280"/>
      <c r="EV59" s="280"/>
      <c r="EW59" s="280"/>
      <c r="EX59" s="280"/>
      <c r="EY59" s="280"/>
      <c r="EZ59" s="280"/>
      <c r="FA59" s="280"/>
      <c r="FB59" s="280"/>
      <c r="FC59" s="280"/>
      <c r="FD59" s="280"/>
      <c r="FE59" s="280"/>
      <c r="FF59" s="280"/>
      <c r="FG59" s="280"/>
      <c r="FH59" s="280"/>
      <c r="FI59" s="280"/>
      <c r="FJ59" s="280"/>
      <c r="FK59" s="280"/>
    </row>
    <row r="60" spans="1:167" ht="12.75">
      <c r="A60" s="287" t="s">
        <v>200</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8" t="s">
        <v>275</v>
      </c>
      <c r="AU60" s="288"/>
      <c r="AV60" s="288"/>
      <c r="AW60" s="288"/>
      <c r="AX60" s="288"/>
      <c r="AY60" s="288"/>
      <c r="AZ60" s="288"/>
      <c r="BA60" s="288"/>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c r="DM60" s="280"/>
      <c r="DN60" s="280"/>
      <c r="DO60" s="280"/>
      <c r="DP60" s="280"/>
      <c r="DQ60" s="280"/>
      <c r="DR60" s="280"/>
      <c r="DS60" s="280"/>
      <c r="DT60" s="280"/>
      <c r="DU60" s="280"/>
      <c r="DV60" s="280"/>
      <c r="DW60" s="280"/>
      <c r="DX60" s="280"/>
      <c r="DY60" s="280"/>
      <c r="DZ60" s="280"/>
      <c r="EA60" s="280"/>
      <c r="EB60" s="280"/>
      <c r="EC60" s="280"/>
      <c r="ED60" s="280"/>
      <c r="EE60" s="280"/>
      <c r="EF60" s="280"/>
      <c r="EG60" s="280"/>
      <c r="EH60" s="280"/>
      <c r="EI60" s="280"/>
      <c r="EJ60" s="280"/>
      <c r="EK60" s="280"/>
      <c r="EL60" s="280"/>
      <c r="EM60" s="280"/>
      <c r="EN60" s="280"/>
      <c r="EO60" s="280"/>
      <c r="EP60" s="280"/>
      <c r="EQ60" s="280"/>
      <c r="ER60" s="280"/>
      <c r="ES60" s="280"/>
      <c r="ET60" s="280"/>
      <c r="EU60" s="280"/>
      <c r="EV60" s="280"/>
      <c r="EW60" s="280"/>
      <c r="EX60" s="280"/>
      <c r="EY60" s="280"/>
      <c r="EZ60" s="280"/>
      <c r="FA60" s="280"/>
      <c r="FB60" s="280"/>
      <c r="FC60" s="280"/>
      <c r="FD60" s="280"/>
      <c r="FE60" s="280"/>
      <c r="FF60" s="280"/>
      <c r="FG60" s="280"/>
      <c r="FH60" s="280"/>
      <c r="FI60" s="280"/>
      <c r="FJ60" s="280"/>
      <c r="FK60" s="280"/>
    </row>
    <row r="61" spans="1:167" ht="12.75">
      <c r="A61" s="289" t="s">
        <v>276</v>
      </c>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90" t="s">
        <v>277</v>
      </c>
      <c r="AU61" s="291"/>
      <c r="AV61" s="291"/>
      <c r="AW61" s="291"/>
      <c r="AX61" s="291"/>
      <c r="AY61" s="291"/>
      <c r="AZ61" s="291"/>
      <c r="BA61" s="292"/>
      <c r="BB61" s="281">
        <f>SUM(BK61:CP62)</f>
        <v>0</v>
      </c>
      <c r="BC61" s="282"/>
      <c r="BD61" s="282"/>
      <c r="BE61" s="282"/>
      <c r="BF61" s="282"/>
      <c r="BG61" s="282"/>
      <c r="BH61" s="282"/>
      <c r="BI61" s="282"/>
      <c r="BJ61" s="283"/>
      <c r="BK61" s="281">
        <v>0</v>
      </c>
      <c r="BL61" s="282"/>
      <c r="BM61" s="282"/>
      <c r="BN61" s="282"/>
      <c r="BO61" s="282"/>
      <c r="BP61" s="282"/>
      <c r="BQ61" s="282"/>
      <c r="BR61" s="283"/>
      <c r="BS61" s="281">
        <v>0</v>
      </c>
      <c r="BT61" s="282"/>
      <c r="BU61" s="282"/>
      <c r="BV61" s="282"/>
      <c r="BW61" s="282"/>
      <c r="BX61" s="282"/>
      <c r="BY61" s="282"/>
      <c r="BZ61" s="283"/>
      <c r="CA61" s="281">
        <v>0</v>
      </c>
      <c r="CB61" s="282"/>
      <c r="CC61" s="282"/>
      <c r="CD61" s="282"/>
      <c r="CE61" s="282"/>
      <c r="CF61" s="282"/>
      <c r="CG61" s="282"/>
      <c r="CH61" s="283"/>
      <c r="CI61" s="281">
        <v>0</v>
      </c>
      <c r="CJ61" s="282"/>
      <c r="CK61" s="282"/>
      <c r="CL61" s="282"/>
      <c r="CM61" s="282"/>
      <c r="CN61" s="282"/>
      <c r="CO61" s="282"/>
      <c r="CP61" s="283"/>
      <c r="CQ61" s="281"/>
      <c r="CR61" s="282"/>
      <c r="CS61" s="282"/>
      <c r="CT61" s="282"/>
      <c r="CU61" s="282"/>
      <c r="CV61" s="282"/>
      <c r="CW61" s="282"/>
      <c r="CX61" s="283"/>
      <c r="CY61" s="281"/>
      <c r="CZ61" s="282"/>
      <c r="DA61" s="282"/>
      <c r="DB61" s="282"/>
      <c r="DC61" s="282"/>
      <c r="DD61" s="282"/>
      <c r="DE61" s="282"/>
      <c r="DF61" s="283"/>
      <c r="DG61" s="281">
        <f>SUM(DP61:EU62)</f>
        <v>0</v>
      </c>
      <c r="DH61" s="282"/>
      <c r="DI61" s="282"/>
      <c r="DJ61" s="282"/>
      <c r="DK61" s="282"/>
      <c r="DL61" s="282"/>
      <c r="DM61" s="282"/>
      <c r="DN61" s="282"/>
      <c r="DO61" s="283"/>
      <c r="DP61" s="281">
        <v>0</v>
      </c>
      <c r="DQ61" s="282"/>
      <c r="DR61" s="282"/>
      <c r="DS61" s="282"/>
      <c r="DT61" s="282"/>
      <c r="DU61" s="282"/>
      <c r="DV61" s="282"/>
      <c r="DW61" s="283"/>
      <c r="DX61" s="281">
        <v>0</v>
      </c>
      <c r="DY61" s="282"/>
      <c r="DZ61" s="282"/>
      <c r="EA61" s="282"/>
      <c r="EB61" s="282"/>
      <c r="EC61" s="282"/>
      <c r="ED61" s="282"/>
      <c r="EE61" s="283"/>
      <c r="EF61" s="281">
        <v>0</v>
      </c>
      <c r="EG61" s="282"/>
      <c r="EH61" s="282"/>
      <c r="EI61" s="282"/>
      <c r="EJ61" s="282"/>
      <c r="EK61" s="282"/>
      <c r="EL61" s="282"/>
      <c r="EM61" s="283"/>
      <c r="EN61" s="281">
        <v>0</v>
      </c>
      <c r="EO61" s="282"/>
      <c r="EP61" s="282"/>
      <c r="EQ61" s="282"/>
      <c r="ER61" s="282"/>
      <c r="ES61" s="282"/>
      <c r="ET61" s="282"/>
      <c r="EU61" s="283"/>
      <c r="EV61" s="281"/>
      <c r="EW61" s="282"/>
      <c r="EX61" s="282"/>
      <c r="EY61" s="282"/>
      <c r="EZ61" s="282"/>
      <c r="FA61" s="282"/>
      <c r="FB61" s="282"/>
      <c r="FC61" s="283"/>
      <c r="FD61" s="281"/>
      <c r="FE61" s="282"/>
      <c r="FF61" s="282"/>
      <c r="FG61" s="282"/>
      <c r="FH61" s="282"/>
      <c r="FI61" s="282"/>
      <c r="FJ61" s="282"/>
      <c r="FK61" s="283"/>
    </row>
    <row r="62" spans="1:167" ht="12.75">
      <c r="A62" s="296" t="s">
        <v>449</v>
      </c>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3"/>
      <c r="AU62" s="294"/>
      <c r="AV62" s="294"/>
      <c r="AW62" s="294"/>
      <c r="AX62" s="294"/>
      <c r="AY62" s="294"/>
      <c r="AZ62" s="294"/>
      <c r="BA62" s="295"/>
      <c r="BB62" s="284"/>
      <c r="BC62" s="285"/>
      <c r="BD62" s="285"/>
      <c r="BE62" s="285"/>
      <c r="BF62" s="285"/>
      <c r="BG62" s="285"/>
      <c r="BH62" s="285"/>
      <c r="BI62" s="285"/>
      <c r="BJ62" s="286"/>
      <c r="BK62" s="284"/>
      <c r="BL62" s="285"/>
      <c r="BM62" s="285"/>
      <c r="BN62" s="285"/>
      <c r="BO62" s="285"/>
      <c r="BP62" s="285"/>
      <c r="BQ62" s="285"/>
      <c r="BR62" s="286"/>
      <c r="BS62" s="284"/>
      <c r="BT62" s="285"/>
      <c r="BU62" s="285"/>
      <c r="BV62" s="285"/>
      <c r="BW62" s="285"/>
      <c r="BX62" s="285"/>
      <c r="BY62" s="285"/>
      <c r="BZ62" s="286"/>
      <c r="CA62" s="284"/>
      <c r="CB62" s="285"/>
      <c r="CC62" s="285"/>
      <c r="CD62" s="285"/>
      <c r="CE62" s="285"/>
      <c r="CF62" s="285"/>
      <c r="CG62" s="285"/>
      <c r="CH62" s="286"/>
      <c r="CI62" s="284"/>
      <c r="CJ62" s="285"/>
      <c r="CK62" s="285"/>
      <c r="CL62" s="285"/>
      <c r="CM62" s="285"/>
      <c r="CN62" s="285"/>
      <c r="CO62" s="285"/>
      <c r="CP62" s="286"/>
      <c r="CQ62" s="284"/>
      <c r="CR62" s="285"/>
      <c r="CS62" s="285"/>
      <c r="CT62" s="285"/>
      <c r="CU62" s="285"/>
      <c r="CV62" s="285"/>
      <c r="CW62" s="285"/>
      <c r="CX62" s="286"/>
      <c r="CY62" s="284"/>
      <c r="CZ62" s="285"/>
      <c r="DA62" s="285"/>
      <c r="DB62" s="285"/>
      <c r="DC62" s="285"/>
      <c r="DD62" s="285"/>
      <c r="DE62" s="285"/>
      <c r="DF62" s="286"/>
      <c r="DG62" s="284"/>
      <c r="DH62" s="285"/>
      <c r="DI62" s="285"/>
      <c r="DJ62" s="285"/>
      <c r="DK62" s="285"/>
      <c r="DL62" s="285"/>
      <c r="DM62" s="285"/>
      <c r="DN62" s="285"/>
      <c r="DO62" s="286"/>
      <c r="DP62" s="284"/>
      <c r="DQ62" s="285"/>
      <c r="DR62" s="285"/>
      <c r="DS62" s="285"/>
      <c r="DT62" s="285"/>
      <c r="DU62" s="285"/>
      <c r="DV62" s="285"/>
      <c r="DW62" s="286"/>
      <c r="DX62" s="284"/>
      <c r="DY62" s="285"/>
      <c r="DZ62" s="285"/>
      <c r="EA62" s="285"/>
      <c r="EB62" s="285"/>
      <c r="EC62" s="285"/>
      <c r="ED62" s="285"/>
      <c r="EE62" s="286"/>
      <c r="EF62" s="284"/>
      <c r="EG62" s="285"/>
      <c r="EH62" s="285"/>
      <c r="EI62" s="285"/>
      <c r="EJ62" s="285"/>
      <c r="EK62" s="285"/>
      <c r="EL62" s="285"/>
      <c r="EM62" s="286"/>
      <c r="EN62" s="284"/>
      <c r="EO62" s="285"/>
      <c r="EP62" s="285"/>
      <c r="EQ62" s="285"/>
      <c r="ER62" s="285"/>
      <c r="ES62" s="285"/>
      <c r="ET62" s="285"/>
      <c r="EU62" s="286"/>
      <c r="EV62" s="284"/>
      <c r="EW62" s="285"/>
      <c r="EX62" s="285"/>
      <c r="EY62" s="285"/>
      <c r="EZ62" s="285"/>
      <c r="FA62" s="285"/>
      <c r="FB62" s="285"/>
      <c r="FC62" s="286"/>
      <c r="FD62" s="284"/>
      <c r="FE62" s="285"/>
      <c r="FF62" s="285"/>
      <c r="FG62" s="285"/>
      <c r="FH62" s="285"/>
      <c r="FI62" s="285"/>
      <c r="FJ62" s="285"/>
      <c r="FK62" s="286"/>
    </row>
    <row r="63" spans="1:167" ht="12.75">
      <c r="A63" s="287" t="s">
        <v>450</v>
      </c>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8" t="s">
        <v>451</v>
      </c>
      <c r="AU63" s="288"/>
      <c r="AV63" s="288"/>
      <c r="AW63" s="288"/>
      <c r="AX63" s="288"/>
      <c r="AY63" s="288"/>
      <c r="AZ63" s="288"/>
      <c r="BA63" s="288"/>
      <c r="BB63" s="280">
        <f>SUM(BB49,BB37,BB25,BB13)</f>
        <v>13470.756</v>
      </c>
      <c r="BC63" s="280"/>
      <c r="BD63" s="280"/>
      <c r="BE63" s="280"/>
      <c r="BF63" s="280"/>
      <c r="BG63" s="280"/>
      <c r="BH63" s="280"/>
      <c r="BI63" s="280"/>
      <c r="BJ63" s="280"/>
      <c r="BK63" s="280">
        <f>SUM(BK49,BK37,BK25,BK13)</f>
        <v>12173.642</v>
      </c>
      <c r="BL63" s="280"/>
      <c r="BM63" s="280"/>
      <c r="BN63" s="280"/>
      <c r="BO63" s="280"/>
      <c r="BP63" s="280"/>
      <c r="BQ63" s="280"/>
      <c r="BR63" s="280"/>
      <c r="BS63" s="280">
        <f>SUM(BS49,BS37,BS25,BS13)</f>
        <v>0</v>
      </c>
      <c r="BT63" s="280"/>
      <c r="BU63" s="280"/>
      <c r="BV63" s="280"/>
      <c r="BW63" s="280"/>
      <c r="BX63" s="280"/>
      <c r="BY63" s="280"/>
      <c r="BZ63" s="280"/>
      <c r="CA63" s="280">
        <f>SUM(CA49,CA37,CA25,CA13)</f>
        <v>1297.114</v>
      </c>
      <c r="CB63" s="280"/>
      <c r="CC63" s="280"/>
      <c r="CD63" s="280"/>
      <c r="CE63" s="280"/>
      <c r="CF63" s="280"/>
      <c r="CG63" s="280"/>
      <c r="CH63" s="280"/>
      <c r="CI63" s="280">
        <f>SUM(CI49,CI37,CI25,CI13)</f>
        <v>0</v>
      </c>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f>SUM(DG49,DG37,DG25,DG13)</f>
        <v>87310.293</v>
      </c>
      <c r="DH63" s="280"/>
      <c r="DI63" s="280"/>
      <c r="DJ63" s="280"/>
      <c r="DK63" s="280"/>
      <c r="DL63" s="280"/>
      <c r="DM63" s="280"/>
      <c r="DN63" s="280"/>
      <c r="DO63" s="280"/>
      <c r="DP63" s="280">
        <f>SUM(DP49,DP37,DP25,DP13)</f>
        <v>78471.738</v>
      </c>
      <c r="DQ63" s="280"/>
      <c r="DR63" s="280"/>
      <c r="DS63" s="280"/>
      <c r="DT63" s="280"/>
      <c r="DU63" s="280"/>
      <c r="DV63" s="280"/>
      <c r="DW63" s="280"/>
      <c r="DX63" s="280">
        <f>SUM(DX49,DX37,DX25,DX13)</f>
        <v>0</v>
      </c>
      <c r="DY63" s="280"/>
      <c r="DZ63" s="280"/>
      <c r="EA63" s="280"/>
      <c r="EB63" s="280"/>
      <c r="EC63" s="280"/>
      <c r="ED63" s="280"/>
      <c r="EE63" s="280"/>
      <c r="EF63" s="280">
        <f>SUM(EF49,EF37,EF25,EF13)</f>
        <v>8838.555</v>
      </c>
      <c r="EG63" s="280"/>
      <c r="EH63" s="280"/>
      <c r="EI63" s="280"/>
      <c r="EJ63" s="280"/>
      <c r="EK63" s="280"/>
      <c r="EL63" s="280"/>
      <c r="EM63" s="280"/>
      <c r="EN63" s="280">
        <f>SUM(EN49,EN37,EN25,EN13)</f>
        <v>0</v>
      </c>
      <c r="EO63" s="280"/>
      <c r="EP63" s="280"/>
      <c r="EQ63" s="280"/>
      <c r="ER63" s="280"/>
      <c r="ES63" s="280"/>
      <c r="ET63" s="280"/>
      <c r="EU63" s="280"/>
      <c r="EV63" s="280"/>
      <c r="EW63" s="280"/>
      <c r="EX63" s="280"/>
      <c r="EY63" s="280"/>
      <c r="EZ63" s="280"/>
      <c r="FA63" s="280"/>
      <c r="FB63" s="280"/>
      <c r="FC63" s="280"/>
      <c r="FD63" s="280"/>
      <c r="FE63" s="280"/>
      <c r="FF63" s="280"/>
      <c r="FG63" s="280"/>
      <c r="FH63" s="280"/>
      <c r="FI63" s="280"/>
      <c r="FJ63" s="280"/>
      <c r="FK63" s="280"/>
    </row>
    <row r="64" ht="12.75">
      <c r="A64" s="153" t="s">
        <v>383</v>
      </c>
    </row>
    <row r="65" spans="1:167" ht="12.75">
      <c r="A65" s="304" t="s">
        <v>458</v>
      </c>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4" t="s">
        <v>177</v>
      </c>
      <c r="AU65" s="305"/>
      <c r="AV65" s="305"/>
      <c r="AW65" s="305"/>
      <c r="AX65" s="305"/>
      <c r="AY65" s="305"/>
      <c r="AZ65" s="305"/>
      <c r="BA65" s="306"/>
      <c r="BB65" s="314" t="s">
        <v>492</v>
      </c>
      <c r="BC65" s="315"/>
      <c r="BD65" s="315"/>
      <c r="BE65" s="315"/>
      <c r="BF65" s="315"/>
      <c r="BG65" s="315"/>
      <c r="BH65" s="315"/>
      <c r="BI65" s="315"/>
      <c r="BJ65" s="315"/>
      <c r="BK65" s="315"/>
      <c r="BL65" s="315"/>
      <c r="BM65" s="315"/>
      <c r="BN65" s="315"/>
      <c r="BO65" s="315"/>
      <c r="BP65" s="315"/>
      <c r="BQ65" s="315"/>
      <c r="BR65" s="315"/>
      <c r="BS65" s="315"/>
      <c r="BT65" s="315"/>
      <c r="BU65" s="315"/>
      <c r="BV65" s="315"/>
      <c r="BW65" s="315"/>
      <c r="BX65" s="315"/>
      <c r="BY65" s="315"/>
      <c r="BZ65" s="315"/>
      <c r="CA65" s="315"/>
      <c r="CB65" s="315"/>
      <c r="CC65" s="315"/>
      <c r="CD65" s="315"/>
      <c r="CE65" s="315"/>
      <c r="CF65" s="315"/>
      <c r="CG65" s="315"/>
      <c r="CH65" s="315"/>
      <c r="CI65" s="315"/>
      <c r="CJ65" s="315"/>
      <c r="CK65" s="315"/>
      <c r="CL65" s="315"/>
      <c r="CM65" s="315"/>
      <c r="CN65" s="315"/>
      <c r="CO65" s="315"/>
      <c r="CP65" s="315"/>
      <c r="CQ65" s="315"/>
      <c r="CR65" s="315"/>
      <c r="CS65" s="315"/>
      <c r="CT65" s="315"/>
      <c r="CU65" s="315"/>
      <c r="CV65" s="315"/>
      <c r="CW65" s="315"/>
      <c r="CX65" s="315"/>
      <c r="CY65" s="315"/>
      <c r="CZ65" s="315"/>
      <c r="DA65" s="315"/>
      <c r="DB65" s="315"/>
      <c r="DC65" s="315"/>
      <c r="DD65" s="315"/>
      <c r="DE65" s="315"/>
      <c r="DF65" s="315"/>
      <c r="DG65" s="315"/>
      <c r="DH65" s="315"/>
      <c r="DI65" s="315"/>
      <c r="DJ65" s="315"/>
      <c r="DK65" s="315"/>
      <c r="DL65" s="315"/>
      <c r="DM65" s="315"/>
      <c r="DN65" s="315"/>
      <c r="DO65" s="315"/>
      <c r="DP65" s="315"/>
      <c r="DQ65" s="315"/>
      <c r="DR65" s="315"/>
      <c r="DS65" s="315"/>
      <c r="DT65" s="315"/>
      <c r="DU65" s="315"/>
      <c r="DV65" s="315"/>
      <c r="DW65" s="315"/>
      <c r="DX65" s="315"/>
      <c r="DY65" s="315"/>
      <c r="DZ65" s="315"/>
      <c r="EA65" s="315"/>
      <c r="EB65" s="315"/>
      <c r="EC65" s="315"/>
      <c r="ED65" s="315"/>
      <c r="EE65" s="315"/>
      <c r="EF65" s="315"/>
      <c r="EG65" s="315"/>
      <c r="EH65" s="315"/>
      <c r="EI65" s="315"/>
      <c r="EJ65" s="315"/>
      <c r="EK65" s="315"/>
      <c r="EL65" s="315"/>
      <c r="EM65" s="315"/>
      <c r="EN65" s="315"/>
      <c r="EO65" s="315"/>
      <c r="EP65" s="315"/>
      <c r="EQ65" s="315"/>
      <c r="ER65" s="315"/>
      <c r="ES65" s="315"/>
      <c r="ET65" s="315"/>
      <c r="EU65" s="315"/>
      <c r="EV65" s="315"/>
      <c r="EW65" s="315"/>
      <c r="EX65" s="315"/>
      <c r="EY65" s="315"/>
      <c r="EZ65" s="315"/>
      <c r="FA65" s="315"/>
      <c r="FB65" s="315"/>
      <c r="FC65" s="315"/>
      <c r="FD65" s="315"/>
      <c r="FE65" s="315"/>
      <c r="FF65" s="315"/>
      <c r="FG65" s="315"/>
      <c r="FH65" s="315"/>
      <c r="FI65" s="315"/>
      <c r="FJ65" s="315"/>
      <c r="FK65" s="316"/>
    </row>
    <row r="66" spans="1:167" ht="12.75">
      <c r="A66" s="308"/>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8" t="s">
        <v>178</v>
      </c>
      <c r="AU66" s="309"/>
      <c r="AV66" s="309"/>
      <c r="AW66" s="309"/>
      <c r="AX66" s="309"/>
      <c r="AY66" s="309"/>
      <c r="AZ66" s="309"/>
      <c r="BA66" s="310"/>
      <c r="BB66" s="304" t="s">
        <v>179</v>
      </c>
      <c r="BC66" s="305"/>
      <c r="BD66" s="305"/>
      <c r="BE66" s="305"/>
      <c r="BF66" s="305"/>
      <c r="BG66" s="305"/>
      <c r="BH66" s="305"/>
      <c r="BI66" s="305"/>
      <c r="BJ66" s="305"/>
      <c r="BK66" s="305"/>
      <c r="BL66" s="305"/>
      <c r="BM66" s="305"/>
      <c r="BN66" s="305"/>
      <c r="BO66" s="305"/>
      <c r="BP66" s="305"/>
      <c r="BQ66" s="305"/>
      <c r="BR66" s="305"/>
      <c r="BS66" s="305"/>
      <c r="BT66" s="305"/>
      <c r="BU66" s="305"/>
      <c r="BV66" s="305"/>
      <c r="BW66" s="305"/>
      <c r="BX66" s="305"/>
      <c r="BY66" s="305"/>
      <c r="BZ66" s="305"/>
      <c r="CA66" s="305"/>
      <c r="CB66" s="305"/>
      <c r="CC66" s="305"/>
      <c r="CD66" s="305"/>
      <c r="CE66" s="305"/>
      <c r="CF66" s="305"/>
      <c r="CG66" s="305"/>
      <c r="CH66" s="305"/>
      <c r="CI66" s="305"/>
      <c r="CJ66" s="305"/>
      <c r="CK66" s="305"/>
      <c r="CL66" s="305"/>
      <c r="CM66" s="305"/>
      <c r="CN66" s="305"/>
      <c r="CO66" s="305"/>
      <c r="CP66" s="305"/>
      <c r="CQ66" s="305"/>
      <c r="CR66" s="305"/>
      <c r="CS66" s="305"/>
      <c r="CT66" s="305"/>
      <c r="CU66" s="305"/>
      <c r="CV66" s="305"/>
      <c r="CW66" s="305"/>
      <c r="CX66" s="305"/>
      <c r="CY66" s="305"/>
      <c r="CZ66" s="305"/>
      <c r="DA66" s="305"/>
      <c r="DB66" s="305"/>
      <c r="DC66" s="305"/>
      <c r="DD66" s="305"/>
      <c r="DE66" s="305"/>
      <c r="DF66" s="306"/>
      <c r="DG66" s="304" t="s">
        <v>361</v>
      </c>
      <c r="DH66" s="305"/>
      <c r="DI66" s="305"/>
      <c r="DJ66" s="305"/>
      <c r="DK66" s="305"/>
      <c r="DL66" s="305"/>
      <c r="DM66" s="305"/>
      <c r="DN66" s="305"/>
      <c r="DO66" s="305"/>
      <c r="DP66" s="305"/>
      <c r="DQ66" s="305"/>
      <c r="DR66" s="305"/>
      <c r="DS66" s="305"/>
      <c r="DT66" s="305"/>
      <c r="DU66" s="305"/>
      <c r="DV66" s="305"/>
      <c r="DW66" s="305"/>
      <c r="DX66" s="305"/>
      <c r="DY66" s="305"/>
      <c r="DZ66" s="305"/>
      <c r="EA66" s="305"/>
      <c r="EB66" s="305"/>
      <c r="EC66" s="305"/>
      <c r="ED66" s="305"/>
      <c r="EE66" s="305"/>
      <c r="EF66" s="305"/>
      <c r="EG66" s="305"/>
      <c r="EH66" s="305"/>
      <c r="EI66" s="305"/>
      <c r="EJ66" s="305"/>
      <c r="EK66" s="305"/>
      <c r="EL66" s="305"/>
      <c r="EM66" s="305"/>
      <c r="EN66" s="305"/>
      <c r="EO66" s="305"/>
      <c r="EP66" s="305"/>
      <c r="EQ66" s="305"/>
      <c r="ER66" s="305"/>
      <c r="ES66" s="305"/>
      <c r="ET66" s="305"/>
      <c r="EU66" s="305"/>
      <c r="EV66" s="305"/>
      <c r="EW66" s="305"/>
      <c r="EX66" s="305"/>
      <c r="EY66" s="305"/>
      <c r="EZ66" s="305"/>
      <c r="FA66" s="305"/>
      <c r="FB66" s="305"/>
      <c r="FC66" s="305"/>
      <c r="FD66" s="305"/>
      <c r="FE66" s="305"/>
      <c r="FF66" s="305"/>
      <c r="FG66" s="305"/>
      <c r="FH66" s="305"/>
      <c r="FI66" s="305"/>
      <c r="FJ66" s="305"/>
      <c r="FK66" s="306"/>
    </row>
    <row r="67" spans="1:167" ht="12.75">
      <c r="A67" s="308"/>
      <c r="B67" s="309"/>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8"/>
      <c r="AU67" s="309"/>
      <c r="AV67" s="309"/>
      <c r="AW67" s="309"/>
      <c r="AX67" s="309"/>
      <c r="AY67" s="309"/>
      <c r="AZ67" s="309"/>
      <c r="BA67" s="310"/>
      <c r="BB67" s="311" t="s">
        <v>462</v>
      </c>
      <c r="BC67" s="312"/>
      <c r="BD67" s="312"/>
      <c r="BE67" s="312"/>
      <c r="BF67" s="312"/>
      <c r="BG67" s="312"/>
      <c r="BH67" s="312"/>
      <c r="BI67" s="312"/>
      <c r="BJ67" s="312"/>
      <c r="BK67" s="312"/>
      <c r="BL67" s="312"/>
      <c r="BM67" s="312"/>
      <c r="BN67" s="312"/>
      <c r="BO67" s="312"/>
      <c r="BP67" s="312"/>
      <c r="BQ67" s="312"/>
      <c r="BR67" s="312"/>
      <c r="BS67" s="312"/>
      <c r="BT67" s="312"/>
      <c r="BU67" s="312"/>
      <c r="BV67" s="312"/>
      <c r="BW67" s="312"/>
      <c r="BX67" s="312"/>
      <c r="BY67" s="312"/>
      <c r="BZ67" s="312"/>
      <c r="CA67" s="312"/>
      <c r="CB67" s="312"/>
      <c r="CC67" s="312"/>
      <c r="CD67" s="312"/>
      <c r="CE67" s="312"/>
      <c r="CF67" s="312"/>
      <c r="CG67" s="312"/>
      <c r="CH67" s="312"/>
      <c r="CI67" s="312"/>
      <c r="CJ67" s="312"/>
      <c r="CK67" s="312"/>
      <c r="CL67" s="312"/>
      <c r="CM67" s="312"/>
      <c r="CN67" s="312"/>
      <c r="CO67" s="312"/>
      <c r="CP67" s="312"/>
      <c r="CQ67" s="312"/>
      <c r="CR67" s="312"/>
      <c r="CS67" s="312"/>
      <c r="CT67" s="312"/>
      <c r="CU67" s="312"/>
      <c r="CV67" s="312"/>
      <c r="CW67" s="312"/>
      <c r="CX67" s="312"/>
      <c r="CY67" s="312"/>
      <c r="CZ67" s="312"/>
      <c r="DA67" s="312"/>
      <c r="DB67" s="312"/>
      <c r="DC67" s="312"/>
      <c r="DD67" s="312"/>
      <c r="DE67" s="312"/>
      <c r="DF67" s="313"/>
      <c r="DG67" s="311" t="s">
        <v>180</v>
      </c>
      <c r="DH67" s="312"/>
      <c r="DI67" s="312"/>
      <c r="DJ67" s="312"/>
      <c r="DK67" s="312"/>
      <c r="DL67" s="312"/>
      <c r="DM67" s="312"/>
      <c r="DN67" s="312"/>
      <c r="DO67" s="312"/>
      <c r="DP67" s="312"/>
      <c r="DQ67" s="312"/>
      <c r="DR67" s="312"/>
      <c r="DS67" s="312"/>
      <c r="DT67" s="312"/>
      <c r="DU67" s="312"/>
      <c r="DV67" s="312"/>
      <c r="DW67" s="312"/>
      <c r="DX67" s="312"/>
      <c r="DY67" s="312"/>
      <c r="DZ67" s="312"/>
      <c r="EA67" s="312"/>
      <c r="EB67" s="312"/>
      <c r="EC67" s="312"/>
      <c r="ED67" s="312"/>
      <c r="EE67" s="312"/>
      <c r="EF67" s="312"/>
      <c r="EG67" s="312"/>
      <c r="EH67" s="312"/>
      <c r="EI67" s="312"/>
      <c r="EJ67" s="312"/>
      <c r="EK67" s="312"/>
      <c r="EL67" s="312"/>
      <c r="EM67" s="312"/>
      <c r="EN67" s="312"/>
      <c r="EO67" s="312"/>
      <c r="EP67" s="312"/>
      <c r="EQ67" s="312"/>
      <c r="ER67" s="312"/>
      <c r="ES67" s="312"/>
      <c r="ET67" s="312"/>
      <c r="EU67" s="312"/>
      <c r="EV67" s="312"/>
      <c r="EW67" s="312"/>
      <c r="EX67" s="312"/>
      <c r="EY67" s="312"/>
      <c r="EZ67" s="312"/>
      <c r="FA67" s="312"/>
      <c r="FB67" s="312"/>
      <c r="FC67" s="312"/>
      <c r="FD67" s="312"/>
      <c r="FE67" s="312"/>
      <c r="FF67" s="312"/>
      <c r="FG67" s="312"/>
      <c r="FH67" s="312"/>
      <c r="FI67" s="312"/>
      <c r="FJ67" s="312"/>
      <c r="FK67" s="313"/>
    </row>
    <row r="68" spans="1:167" ht="12.75">
      <c r="A68" s="308"/>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08"/>
      <c r="AU68" s="309"/>
      <c r="AV68" s="309"/>
      <c r="AW68" s="309"/>
      <c r="AX68" s="309"/>
      <c r="AY68" s="309"/>
      <c r="AZ68" s="309"/>
      <c r="BA68" s="310"/>
      <c r="BB68" s="308" t="s">
        <v>172</v>
      </c>
      <c r="BC68" s="309"/>
      <c r="BD68" s="309"/>
      <c r="BE68" s="309"/>
      <c r="BF68" s="309"/>
      <c r="BG68" s="309"/>
      <c r="BH68" s="309"/>
      <c r="BI68" s="309"/>
      <c r="BJ68" s="310"/>
      <c r="BK68" s="311" t="s">
        <v>173</v>
      </c>
      <c r="BL68" s="312"/>
      <c r="BM68" s="312"/>
      <c r="BN68" s="312"/>
      <c r="BO68" s="312"/>
      <c r="BP68" s="312"/>
      <c r="BQ68" s="312"/>
      <c r="BR68" s="312"/>
      <c r="BS68" s="312"/>
      <c r="BT68" s="312"/>
      <c r="BU68" s="312"/>
      <c r="BV68" s="312"/>
      <c r="BW68" s="312"/>
      <c r="BX68" s="312"/>
      <c r="BY68" s="312"/>
      <c r="BZ68" s="312"/>
      <c r="CA68" s="312"/>
      <c r="CB68" s="312"/>
      <c r="CC68" s="312"/>
      <c r="CD68" s="312"/>
      <c r="CE68" s="312"/>
      <c r="CF68" s="312"/>
      <c r="CG68" s="312"/>
      <c r="CH68" s="312"/>
      <c r="CI68" s="312"/>
      <c r="CJ68" s="312"/>
      <c r="CK68" s="312"/>
      <c r="CL68" s="312"/>
      <c r="CM68" s="312"/>
      <c r="CN68" s="312"/>
      <c r="CO68" s="312"/>
      <c r="CP68" s="312"/>
      <c r="CQ68" s="312"/>
      <c r="CR68" s="312"/>
      <c r="CS68" s="312"/>
      <c r="CT68" s="312"/>
      <c r="CU68" s="312"/>
      <c r="CV68" s="312"/>
      <c r="CW68" s="312"/>
      <c r="CX68" s="312"/>
      <c r="CY68" s="312"/>
      <c r="CZ68" s="312"/>
      <c r="DA68" s="312"/>
      <c r="DB68" s="312"/>
      <c r="DC68" s="312"/>
      <c r="DD68" s="312"/>
      <c r="DE68" s="312"/>
      <c r="DF68" s="313"/>
      <c r="DG68" s="308" t="s">
        <v>172</v>
      </c>
      <c r="DH68" s="309"/>
      <c r="DI68" s="309"/>
      <c r="DJ68" s="309"/>
      <c r="DK68" s="309"/>
      <c r="DL68" s="309"/>
      <c r="DM68" s="309"/>
      <c r="DN68" s="309"/>
      <c r="DO68" s="310"/>
      <c r="DP68" s="311" t="s">
        <v>173</v>
      </c>
      <c r="DQ68" s="312"/>
      <c r="DR68" s="312"/>
      <c r="DS68" s="312"/>
      <c r="DT68" s="312"/>
      <c r="DU68" s="312"/>
      <c r="DV68" s="312"/>
      <c r="DW68" s="312"/>
      <c r="DX68" s="312"/>
      <c r="DY68" s="312"/>
      <c r="DZ68" s="312"/>
      <c r="EA68" s="312"/>
      <c r="EB68" s="312"/>
      <c r="EC68" s="312"/>
      <c r="ED68" s="312"/>
      <c r="EE68" s="312"/>
      <c r="EF68" s="312"/>
      <c r="EG68" s="312"/>
      <c r="EH68" s="312"/>
      <c r="EI68" s="312"/>
      <c r="EJ68" s="312"/>
      <c r="EK68" s="312"/>
      <c r="EL68" s="312"/>
      <c r="EM68" s="312"/>
      <c r="EN68" s="312"/>
      <c r="EO68" s="312"/>
      <c r="EP68" s="312"/>
      <c r="EQ68" s="312"/>
      <c r="ER68" s="312"/>
      <c r="ES68" s="312"/>
      <c r="ET68" s="312"/>
      <c r="EU68" s="312"/>
      <c r="EV68" s="312"/>
      <c r="EW68" s="312"/>
      <c r="EX68" s="312"/>
      <c r="EY68" s="312"/>
      <c r="EZ68" s="312"/>
      <c r="FA68" s="312"/>
      <c r="FB68" s="312"/>
      <c r="FC68" s="312"/>
      <c r="FD68" s="312"/>
      <c r="FE68" s="312"/>
      <c r="FF68" s="312"/>
      <c r="FG68" s="312"/>
      <c r="FH68" s="312"/>
      <c r="FI68" s="312"/>
      <c r="FJ68" s="312"/>
      <c r="FK68" s="313"/>
    </row>
    <row r="69" spans="1:167" ht="12.75">
      <c r="A69" s="311"/>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1"/>
      <c r="AU69" s="312"/>
      <c r="AV69" s="312"/>
      <c r="AW69" s="312"/>
      <c r="AX69" s="312"/>
      <c r="AY69" s="312"/>
      <c r="AZ69" s="312"/>
      <c r="BA69" s="313"/>
      <c r="BB69" s="308"/>
      <c r="BC69" s="309"/>
      <c r="BD69" s="309"/>
      <c r="BE69" s="309"/>
      <c r="BF69" s="309"/>
      <c r="BG69" s="309"/>
      <c r="BH69" s="309"/>
      <c r="BI69" s="309"/>
      <c r="BJ69" s="310"/>
      <c r="BK69" s="304" t="s">
        <v>113</v>
      </c>
      <c r="BL69" s="305"/>
      <c r="BM69" s="305"/>
      <c r="BN69" s="305"/>
      <c r="BO69" s="305"/>
      <c r="BP69" s="305"/>
      <c r="BQ69" s="305"/>
      <c r="BR69" s="306"/>
      <c r="BS69" s="304" t="s">
        <v>174</v>
      </c>
      <c r="BT69" s="305"/>
      <c r="BU69" s="305"/>
      <c r="BV69" s="305"/>
      <c r="BW69" s="305"/>
      <c r="BX69" s="305"/>
      <c r="BY69" s="305"/>
      <c r="BZ69" s="306"/>
      <c r="CA69" s="304" t="s">
        <v>151</v>
      </c>
      <c r="CB69" s="305"/>
      <c r="CC69" s="305"/>
      <c r="CD69" s="305"/>
      <c r="CE69" s="305"/>
      <c r="CF69" s="305"/>
      <c r="CG69" s="305"/>
      <c r="CH69" s="306"/>
      <c r="CI69" s="304" t="s">
        <v>152</v>
      </c>
      <c r="CJ69" s="305"/>
      <c r="CK69" s="305"/>
      <c r="CL69" s="305"/>
      <c r="CM69" s="305"/>
      <c r="CN69" s="305"/>
      <c r="CO69" s="305"/>
      <c r="CP69" s="306"/>
      <c r="CQ69" s="304" t="s">
        <v>181</v>
      </c>
      <c r="CR69" s="305"/>
      <c r="CS69" s="305"/>
      <c r="CT69" s="305"/>
      <c r="CU69" s="305"/>
      <c r="CV69" s="305"/>
      <c r="CW69" s="305"/>
      <c r="CX69" s="306"/>
      <c r="CY69" s="304" t="s">
        <v>182</v>
      </c>
      <c r="CZ69" s="305"/>
      <c r="DA69" s="305"/>
      <c r="DB69" s="305"/>
      <c r="DC69" s="305"/>
      <c r="DD69" s="305"/>
      <c r="DE69" s="305"/>
      <c r="DF69" s="306"/>
      <c r="DG69" s="308"/>
      <c r="DH69" s="309"/>
      <c r="DI69" s="309"/>
      <c r="DJ69" s="309"/>
      <c r="DK69" s="309"/>
      <c r="DL69" s="309"/>
      <c r="DM69" s="309"/>
      <c r="DN69" s="309"/>
      <c r="DO69" s="310"/>
      <c r="DP69" s="304" t="s">
        <v>113</v>
      </c>
      <c r="DQ69" s="305"/>
      <c r="DR69" s="305"/>
      <c r="DS69" s="305"/>
      <c r="DT69" s="305"/>
      <c r="DU69" s="305"/>
      <c r="DV69" s="305"/>
      <c r="DW69" s="306"/>
      <c r="DX69" s="304" t="s">
        <v>174</v>
      </c>
      <c r="DY69" s="305"/>
      <c r="DZ69" s="305"/>
      <c r="EA69" s="305"/>
      <c r="EB69" s="305"/>
      <c r="EC69" s="305"/>
      <c r="ED69" s="305"/>
      <c r="EE69" s="306"/>
      <c r="EF69" s="304" t="s">
        <v>151</v>
      </c>
      <c r="EG69" s="305"/>
      <c r="EH69" s="305"/>
      <c r="EI69" s="305"/>
      <c r="EJ69" s="305"/>
      <c r="EK69" s="305"/>
      <c r="EL69" s="305"/>
      <c r="EM69" s="306"/>
      <c r="EN69" s="304" t="s">
        <v>152</v>
      </c>
      <c r="EO69" s="305"/>
      <c r="EP69" s="305"/>
      <c r="EQ69" s="305"/>
      <c r="ER69" s="305"/>
      <c r="ES69" s="305"/>
      <c r="ET69" s="305"/>
      <c r="EU69" s="306"/>
      <c r="EV69" s="304" t="s">
        <v>181</v>
      </c>
      <c r="EW69" s="305"/>
      <c r="EX69" s="305"/>
      <c r="EY69" s="305"/>
      <c r="EZ69" s="305"/>
      <c r="FA69" s="305"/>
      <c r="FB69" s="305"/>
      <c r="FC69" s="306"/>
      <c r="FD69" s="304" t="s">
        <v>182</v>
      </c>
      <c r="FE69" s="305"/>
      <c r="FF69" s="305"/>
      <c r="FG69" s="305"/>
      <c r="FH69" s="305"/>
      <c r="FI69" s="305"/>
      <c r="FJ69" s="305"/>
      <c r="FK69" s="306"/>
    </row>
    <row r="70" spans="1:167" ht="12.75">
      <c r="A70" s="311">
        <v>1</v>
      </c>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2"/>
      <c r="AP70" s="312"/>
      <c r="AQ70" s="312"/>
      <c r="AR70" s="312"/>
      <c r="AS70" s="312"/>
      <c r="AT70" s="311">
        <v>2</v>
      </c>
      <c r="AU70" s="312"/>
      <c r="AV70" s="312"/>
      <c r="AW70" s="312"/>
      <c r="AX70" s="312"/>
      <c r="AY70" s="312"/>
      <c r="AZ70" s="312"/>
      <c r="BA70" s="313"/>
      <c r="BB70" s="307">
        <v>3</v>
      </c>
      <c r="BC70" s="307"/>
      <c r="BD70" s="307"/>
      <c r="BE70" s="307"/>
      <c r="BF70" s="307"/>
      <c r="BG70" s="307"/>
      <c r="BH70" s="307"/>
      <c r="BI70" s="307"/>
      <c r="BJ70" s="307"/>
      <c r="BK70" s="307">
        <v>4</v>
      </c>
      <c r="BL70" s="307"/>
      <c r="BM70" s="307"/>
      <c r="BN70" s="307"/>
      <c r="BO70" s="307"/>
      <c r="BP70" s="307"/>
      <c r="BQ70" s="307"/>
      <c r="BR70" s="307"/>
      <c r="BS70" s="307">
        <v>5</v>
      </c>
      <c r="BT70" s="307"/>
      <c r="BU70" s="307"/>
      <c r="BV70" s="307"/>
      <c r="BW70" s="307"/>
      <c r="BX70" s="307"/>
      <c r="BY70" s="307"/>
      <c r="BZ70" s="307"/>
      <c r="CA70" s="307">
        <v>6</v>
      </c>
      <c r="CB70" s="307"/>
      <c r="CC70" s="307"/>
      <c r="CD70" s="307"/>
      <c r="CE70" s="307"/>
      <c r="CF70" s="307"/>
      <c r="CG70" s="307"/>
      <c r="CH70" s="307"/>
      <c r="CI70" s="307">
        <v>7</v>
      </c>
      <c r="CJ70" s="307"/>
      <c r="CK70" s="307"/>
      <c r="CL70" s="307"/>
      <c r="CM70" s="307"/>
      <c r="CN70" s="307"/>
      <c r="CO70" s="307"/>
      <c r="CP70" s="307"/>
      <c r="CQ70" s="307">
        <v>8</v>
      </c>
      <c r="CR70" s="307"/>
      <c r="CS70" s="307"/>
      <c r="CT70" s="307"/>
      <c r="CU70" s="307"/>
      <c r="CV70" s="307"/>
      <c r="CW70" s="307"/>
      <c r="CX70" s="307"/>
      <c r="CY70" s="307">
        <v>9</v>
      </c>
      <c r="CZ70" s="307"/>
      <c r="DA70" s="307"/>
      <c r="DB70" s="307"/>
      <c r="DC70" s="307"/>
      <c r="DD70" s="307"/>
      <c r="DE70" s="307"/>
      <c r="DF70" s="307"/>
      <c r="DG70" s="307">
        <v>10</v>
      </c>
      <c r="DH70" s="307"/>
      <c r="DI70" s="307"/>
      <c r="DJ70" s="307"/>
      <c r="DK70" s="307"/>
      <c r="DL70" s="307"/>
      <c r="DM70" s="307"/>
      <c r="DN70" s="307"/>
      <c r="DO70" s="307"/>
      <c r="DP70" s="307">
        <v>11</v>
      </c>
      <c r="DQ70" s="307"/>
      <c r="DR70" s="307"/>
      <c r="DS70" s="307"/>
      <c r="DT70" s="307"/>
      <c r="DU70" s="307"/>
      <c r="DV70" s="307"/>
      <c r="DW70" s="307"/>
      <c r="DX70" s="307">
        <v>12</v>
      </c>
      <c r="DY70" s="307"/>
      <c r="DZ70" s="307"/>
      <c r="EA70" s="307"/>
      <c r="EB70" s="307"/>
      <c r="EC70" s="307"/>
      <c r="ED70" s="307"/>
      <c r="EE70" s="307"/>
      <c r="EF70" s="307">
        <v>13</v>
      </c>
      <c r="EG70" s="307"/>
      <c r="EH70" s="307"/>
      <c r="EI70" s="307"/>
      <c r="EJ70" s="307"/>
      <c r="EK70" s="307"/>
      <c r="EL70" s="307"/>
      <c r="EM70" s="307"/>
      <c r="EN70" s="307">
        <v>14</v>
      </c>
      <c r="EO70" s="307"/>
      <c r="EP70" s="307"/>
      <c r="EQ70" s="307"/>
      <c r="ER70" s="307"/>
      <c r="ES70" s="307"/>
      <c r="ET70" s="307"/>
      <c r="EU70" s="307"/>
      <c r="EV70" s="307">
        <v>15</v>
      </c>
      <c r="EW70" s="307"/>
      <c r="EX70" s="307"/>
      <c r="EY70" s="307"/>
      <c r="EZ70" s="307"/>
      <c r="FA70" s="307"/>
      <c r="FB70" s="307"/>
      <c r="FC70" s="307"/>
      <c r="FD70" s="307">
        <v>16</v>
      </c>
      <c r="FE70" s="307"/>
      <c r="FF70" s="307"/>
      <c r="FG70" s="307"/>
      <c r="FH70" s="307"/>
      <c r="FI70" s="307"/>
      <c r="FJ70" s="307"/>
      <c r="FK70" s="307"/>
    </row>
    <row r="71" spans="1:167" ht="12.75">
      <c r="A71" s="289" t="s">
        <v>183</v>
      </c>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90" t="s">
        <v>184</v>
      </c>
      <c r="AU71" s="291"/>
      <c r="AV71" s="291"/>
      <c r="AW71" s="291"/>
      <c r="AX71" s="291"/>
      <c r="AY71" s="291"/>
      <c r="AZ71" s="291"/>
      <c r="BA71" s="292"/>
      <c r="BB71" s="281">
        <f>SUM(BK71:CP73)</f>
        <v>8691.049</v>
      </c>
      <c r="BC71" s="282"/>
      <c r="BD71" s="282"/>
      <c r="BE71" s="282"/>
      <c r="BF71" s="282"/>
      <c r="BG71" s="282"/>
      <c r="BH71" s="282"/>
      <c r="BI71" s="282"/>
      <c r="BJ71" s="283"/>
      <c r="BK71" s="281">
        <f>SUM(BK74:BR82)</f>
        <v>8445.211</v>
      </c>
      <c r="BL71" s="282"/>
      <c r="BM71" s="282"/>
      <c r="BN71" s="282"/>
      <c r="BO71" s="282"/>
      <c r="BP71" s="282"/>
      <c r="BQ71" s="282"/>
      <c r="BR71" s="283"/>
      <c r="BS71" s="281">
        <f>SUM(BS74:BZ82)</f>
        <v>0</v>
      </c>
      <c r="BT71" s="282"/>
      <c r="BU71" s="282"/>
      <c r="BV71" s="282"/>
      <c r="BW71" s="282"/>
      <c r="BX71" s="282"/>
      <c r="BY71" s="282"/>
      <c r="BZ71" s="283"/>
      <c r="CA71" s="281">
        <f>SUM(CA74:CH82)</f>
        <v>245.838</v>
      </c>
      <c r="CB71" s="282"/>
      <c r="CC71" s="282"/>
      <c r="CD71" s="282"/>
      <c r="CE71" s="282"/>
      <c r="CF71" s="282"/>
      <c r="CG71" s="282"/>
      <c r="CH71" s="283"/>
      <c r="CI71" s="281">
        <f>SUM(CI74:CP82)</f>
        <v>0</v>
      </c>
      <c r="CJ71" s="282"/>
      <c r="CK71" s="282"/>
      <c r="CL71" s="282"/>
      <c r="CM71" s="282"/>
      <c r="CN71" s="282"/>
      <c r="CO71" s="282"/>
      <c r="CP71" s="283"/>
      <c r="CQ71" s="281"/>
      <c r="CR71" s="282"/>
      <c r="CS71" s="282"/>
      <c r="CT71" s="282"/>
      <c r="CU71" s="282"/>
      <c r="CV71" s="282"/>
      <c r="CW71" s="282"/>
      <c r="CX71" s="283"/>
      <c r="CY71" s="281"/>
      <c r="CZ71" s="282"/>
      <c r="DA71" s="282"/>
      <c r="DB71" s="282"/>
      <c r="DC71" s="282"/>
      <c r="DD71" s="282"/>
      <c r="DE71" s="282"/>
      <c r="DF71" s="283"/>
      <c r="DG71" s="281">
        <f>SUM(DP71:EU73)</f>
        <v>52053.1</v>
      </c>
      <c r="DH71" s="282"/>
      <c r="DI71" s="282"/>
      <c r="DJ71" s="282"/>
      <c r="DK71" s="282"/>
      <c r="DL71" s="282"/>
      <c r="DM71" s="282"/>
      <c r="DN71" s="282"/>
      <c r="DO71" s="283"/>
      <c r="DP71" s="281">
        <f>SUM(DP74:DW82)</f>
        <v>50517.82</v>
      </c>
      <c r="DQ71" s="282"/>
      <c r="DR71" s="282"/>
      <c r="DS71" s="282"/>
      <c r="DT71" s="282"/>
      <c r="DU71" s="282"/>
      <c r="DV71" s="282"/>
      <c r="DW71" s="283"/>
      <c r="DX71" s="281">
        <f>SUM(DX74:EE82)</f>
        <v>0</v>
      </c>
      <c r="DY71" s="282"/>
      <c r="DZ71" s="282"/>
      <c r="EA71" s="282"/>
      <c r="EB71" s="282"/>
      <c r="EC71" s="282"/>
      <c r="ED71" s="282"/>
      <c r="EE71" s="283"/>
      <c r="EF71" s="281">
        <f>SUM(EF74:EM82)</f>
        <v>1535.28</v>
      </c>
      <c r="EG71" s="282"/>
      <c r="EH71" s="282"/>
      <c r="EI71" s="282"/>
      <c r="EJ71" s="282"/>
      <c r="EK71" s="282"/>
      <c r="EL71" s="282"/>
      <c r="EM71" s="283"/>
      <c r="EN71" s="281">
        <f>SUM(EN74:EU82)</f>
        <v>0</v>
      </c>
      <c r="EO71" s="282"/>
      <c r="EP71" s="282"/>
      <c r="EQ71" s="282"/>
      <c r="ER71" s="282"/>
      <c r="ES71" s="282"/>
      <c r="ET71" s="282"/>
      <c r="EU71" s="283"/>
      <c r="EV71" s="281"/>
      <c r="EW71" s="282"/>
      <c r="EX71" s="282"/>
      <c r="EY71" s="282"/>
      <c r="EZ71" s="282"/>
      <c r="FA71" s="282"/>
      <c r="FB71" s="282"/>
      <c r="FC71" s="283"/>
      <c r="FD71" s="281"/>
      <c r="FE71" s="282"/>
      <c r="FF71" s="282"/>
      <c r="FG71" s="282"/>
      <c r="FH71" s="282"/>
      <c r="FI71" s="282"/>
      <c r="FJ71" s="282"/>
      <c r="FK71" s="283"/>
    </row>
    <row r="72" spans="1:167" ht="12.75">
      <c r="A72" s="303" t="s">
        <v>185</v>
      </c>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0"/>
      <c r="AU72" s="301"/>
      <c r="AV72" s="301"/>
      <c r="AW72" s="301"/>
      <c r="AX72" s="301"/>
      <c r="AY72" s="301"/>
      <c r="AZ72" s="301"/>
      <c r="BA72" s="302"/>
      <c r="BB72" s="297"/>
      <c r="BC72" s="298"/>
      <c r="BD72" s="298"/>
      <c r="BE72" s="298"/>
      <c r="BF72" s="298"/>
      <c r="BG72" s="298"/>
      <c r="BH72" s="298"/>
      <c r="BI72" s="298"/>
      <c r="BJ72" s="299"/>
      <c r="BK72" s="297"/>
      <c r="BL72" s="298"/>
      <c r="BM72" s="298"/>
      <c r="BN72" s="298"/>
      <c r="BO72" s="298"/>
      <c r="BP72" s="298"/>
      <c r="BQ72" s="298"/>
      <c r="BR72" s="299"/>
      <c r="BS72" s="297"/>
      <c r="BT72" s="298"/>
      <c r="BU72" s="298"/>
      <c r="BV72" s="298"/>
      <c r="BW72" s="298"/>
      <c r="BX72" s="298"/>
      <c r="BY72" s="298"/>
      <c r="BZ72" s="299"/>
      <c r="CA72" s="297"/>
      <c r="CB72" s="298"/>
      <c r="CC72" s="298"/>
      <c r="CD72" s="298"/>
      <c r="CE72" s="298"/>
      <c r="CF72" s="298"/>
      <c r="CG72" s="298"/>
      <c r="CH72" s="299"/>
      <c r="CI72" s="297"/>
      <c r="CJ72" s="298"/>
      <c r="CK72" s="298"/>
      <c r="CL72" s="298"/>
      <c r="CM72" s="298"/>
      <c r="CN72" s="298"/>
      <c r="CO72" s="298"/>
      <c r="CP72" s="299"/>
      <c r="CQ72" s="297"/>
      <c r="CR72" s="298"/>
      <c r="CS72" s="298"/>
      <c r="CT72" s="298"/>
      <c r="CU72" s="298"/>
      <c r="CV72" s="298"/>
      <c r="CW72" s="298"/>
      <c r="CX72" s="299"/>
      <c r="CY72" s="297"/>
      <c r="CZ72" s="298"/>
      <c r="DA72" s="298"/>
      <c r="DB72" s="298"/>
      <c r="DC72" s="298"/>
      <c r="DD72" s="298"/>
      <c r="DE72" s="298"/>
      <c r="DF72" s="299"/>
      <c r="DG72" s="297"/>
      <c r="DH72" s="298"/>
      <c r="DI72" s="298"/>
      <c r="DJ72" s="298"/>
      <c r="DK72" s="298"/>
      <c r="DL72" s="298"/>
      <c r="DM72" s="298"/>
      <c r="DN72" s="298"/>
      <c r="DO72" s="299"/>
      <c r="DP72" s="297"/>
      <c r="DQ72" s="298"/>
      <c r="DR72" s="298"/>
      <c r="DS72" s="298"/>
      <c r="DT72" s="298"/>
      <c r="DU72" s="298"/>
      <c r="DV72" s="298"/>
      <c r="DW72" s="299"/>
      <c r="DX72" s="297"/>
      <c r="DY72" s="298"/>
      <c r="DZ72" s="298"/>
      <c r="EA72" s="298"/>
      <c r="EB72" s="298"/>
      <c r="EC72" s="298"/>
      <c r="ED72" s="298"/>
      <c r="EE72" s="299"/>
      <c r="EF72" s="297"/>
      <c r="EG72" s="298"/>
      <c r="EH72" s="298"/>
      <c r="EI72" s="298"/>
      <c r="EJ72" s="298"/>
      <c r="EK72" s="298"/>
      <c r="EL72" s="298"/>
      <c r="EM72" s="299"/>
      <c r="EN72" s="297"/>
      <c r="EO72" s="298"/>
      <c r="EP72" s="298"/>
      <c r="EQ72" s="298"/>
      <c r="ER72" s="298"/>
      <c r="ES72" s="298"/>
      <c r="ET72" s="298"/>
      <c r="EU72" s="299"/>
      <c r="EV72" s="297"/>
      <c r="EW72" s="298"/>
      <c r="EX72" s="298"/>
      <c r="EY72" s="298"/>
      <c r="EZ72" s="298"/>
      <c r="FA72" s="298"/>
      <c r="FB72" s="298"/>
      <c r="FC72" s="299"/>
      <c r="FD72" s="297"/>
      <c r="FE72" s="298"/>
      <c r="FF72" s="298"/>
      <c r="FG72" s="298"/>
      <c r="FH72" s="298"/>
      <c r="FI72" s="298"/>
      <c r="FJ72" s="298"/>
      <c r="FK72" s="299"/>
    </row>
    <row r="73" spans="1:167" ht="12.75">
      <c r="A73" s="296" t="s">
        <v>186</v>
      </c>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3"/>
      <c r="AU73" s="294"/>
      <c r="AV73" s="294"/>
      <c r="AW73" s="294"/>
      <c r="AX73" s="294"/>
      <c r="AY73" s="294"/>
      <c r="AZ73" s="294"/>
      <c r="BA73" s="295"/>
      <c r="BB73" s="284"/>
      <c r="BC73" s="285"/>
      <c r="BD73" s="285"/>
      <c r="BE73" s="285"/>
      <c r="BF73" s="285"/>
      <c r="BG73" s="285"/>
      <c r="BH73" s="285"/>
      <c r="BI73" s="285"/>
      <c r="BJ73" s="286"/>
      <c r="BK73" s="284"/>
      <c r="BL73" s="285"/>
      <c r="BM73" s="285"/>
      <c r="BN73" s="285"/>
      <c r="BO73" s="285"/>
      <c r="BP73" s="285"/>
      <c r="BQ73" s="285"/>
      <c r="BR73" s="286"/>
      <c r="BS73" s="284"/>
      <c r="BT73" s="285"/>
      <c r="BU73" s="285"/>
      <c r="BV73" s="285"/>
      <c r="BW73" s="285"/>
      <c r="BX73" s="285"/>
      <c r="BY73" s="285"/>
      <c r="BZ73" s="286"/>
      <c r="CA73" s="284"/>
      <c r="CB73" s="285"/>
      <c r="CC73" s="285"/>
      <c r="CD73" s="285"/>
      <c r="CE73" s="285"/>
      <c r="CF73" s="285"/>
      <c r="CG73" s="285"/>
      <c r="CH73" s="286"/>
      <c r="CI73" s="284"/>
      <c r="CJ73" s="285"/>
      <c r="CK73" s="285"/>
      <c r="CL73" s="285"/>
      <c r="CM73" s="285"/>
      <c r="CN73" s="285"/>
      <c r="CO73" s="285"/>
      <c r="CP73" s="286"/>
      <c r="CQ73" s="284"/>
      <c r="CR73" s="285"/>
      <c r="CS73" s="285"/>
      <c r="CT73" s="285"/>
      <c r="CU73" s="285"/>
      <c r="CV73" s="285"/>
      <c r="CW73" s="285"/>
      <c r="CX73" s="286"/>
      <c r="CY73" s="284"/>
      <c r="CZ73" s="285"/>
      <c r="DA73" s="285"/>
      <c r="DB73" s="285"/>
      <c r="DC73" s="285"/>
      <c r="DD73" s="285"/>
      <c r="DE73" s="285"/>
      <c r="DF73" s="286"/>
      <c r="DG73" s="284"/>
      <c r="DH73" s="285"/>
      <c r="DI73" s="285"/>
      <c r="DJ73" s="285"/>
      <c r="DK73" s="285"/>
      <c r="DL73" s="285"/>
      <c r="DM73" s="285"/>
      <c r="DN73" s="285"/>
      <c r="DO73" s="286"/>
      <c r="DP73" s="284"/>
      <c r="DQ73" s="285"/>
      <c r="DR73" s="285"/>
      <c r="DS73" s="285"/>
      <c r="DT73" s="285"/>
      <c r="DU73" s="285"/>
      <c r="DV73" s="285"/>
      <c r="DW73" s="286"/>
      <c r="DX73" s="284"/>
      <c r="DY73" s="285"/>
      <c r="DZ73" s="285"/>
      <c r="EA73" s="285"/>
      <c r="EB73" s="285"/>
      <c r="EC73" s="285"/>
      <c r="ED73" s="285"/>
      <c r="EE73" s="286"/>
      <c r="EF73" s="284"/>
      <c r="EG73" s="285"/>
      <c r="EH73" s="285"/>
      <c r="EI73" s="285"/>
      <c r="EJ73" s="285"/>
      <c r="EK73" s="285"/>
      <c r="EL73" s="285"/>
      <c r="EM73" s="286"/>
      <c r="EN73" s="284"/>
      <c r="EO73" s="285"/>
      <c r="EP73" s="285"/>
      <c r="EQ73" s="285"/>
      <c r="ER73" s="285"/>
      <c r="ES73" s="285"/>
      <c r="ET73" s="285"/>
      <c r="EU73" s="286"/>
      <c r="EV73" s="284"/>
      <c r="EW73" s="285"/>
      <c r="EX73" s="285"/>
      <c r="EY73" s="285"/>
      <c r="EZ73" s="285"/>
      <c r="FA73" s="285"/>
      <c r="FB73" s="285"/>
      <c r="FC73" s="286"/>
      <c r="FD73" s="284"/>
      <c r="FE73" s="285"/>
      <c r="FF73" s="285"/>
      <c r="FG73" s="285"/>
      <c r="FH73" s="285"/>
      <c r="FI73" s="285"/>
      <c r="FJ73" s="285"/>
      <c r="FK73" s="286"/>
    </row>
    <row r="74" spans="1:167" ht="12.75">
      <c r="A74" s="289" t="s">
        <v>187</v>
      </c>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90" t="s">
        <v>188</v>
      </c>
      <c r="AU74" s="291"/>
      <c r="AV74" s="291"/>
      <c r="AW74" s="291"/>
      <c r="AX74" s="291"/>
      <c r="AY74" s="291"/>
      <c r="AZ74" s="291"/>
      <c r="BA74" s="292"/>
      <c r="BB74" s="281">
        <f>SUM(BK74:CP75)</f>
        <v>8691.049</v>
      </c>
      <c r="BC74" s="282"/>
      <c r="BD74" s="282"/>
      <c r="BE74" s="282"/>
      <c r="BF74" s="282"/>
      <c r="BG74" s="282"/>
      <c r="BH74" s="282"/>
      <c r="BI74" s="282"/>
      <c r="BJ74" s="283"/>
      <c r="BK74" s="281">
        <v>8445.211</v>
      </c>
      <c r="BL74" s="282"/>
      <c r="BM74" s="282"/>
      <c r="BN74" s="282"/>
      <c r="BO74" s="282"/>
      <c r="BP74" s="282"/>
      <c r="BQ74" s="282"/>
      <c r="BR74" s="283"/>
      <c r="BS74" s="281">
        <v>0</v>
      </c>
      <c r="BT74" s="282"/>
      <c r="BU74" s="282"/>
      <c r="BV74" s="282"/>
      <c r="BW74" s="282"/>
      <c r="BX74" s="282"/>
      <c r="BY74" s="282"/>
      <c r="BZ74" s="283"/>
      <c r="CA74" s="281">
        <v>245.838</v>
      </c>
      <c r="CB74" s="282"/>
      <c r="CC74" s="282"/>
      <c r="CD74" s="282"/>
      <c r="CE74" s="282"/>
      <c r="CF74" s="282"/>
      <c r="CG74" s="282"/>
      <c r="CH74" s="283"/>
      <c r="CI74" s="281">
        <v>0</v>
      </c>
      <c r="CJ74" s="282"/>
      <c r="CK74" s="282"/>
      <c r="CL74" s="282"/>
      <c r="CM74" s="282"/>
      <c r="CN74" s="282"/>
      <c r="CO74" s="282"/>
      <c r="CP74" s="283"/>
      <c r="CQ74" s="281"/>
      <c r="CR74" s="282"/>
      <c r="CS74" s="282"/>
      <c r="CT74" s="282"/>
      <c r="CU74" s="282"/>
      <c r="CV74" s="282"/>
      <c r="CW74" s="282"/>
      <c r="CX74" s="283"/>
      <c r="CY74" s="281"/>
      <c r="CZ74" s="282"/>
      <c r="DA74" s="282"/>
      <c r="DB74" s="282"/>
      <c r="DC74" s="282"/>
      <c r="DD74" s="282"/>
      <c r="DE74" s="282"/>
      <c r="DF74" s="283"/>
      <c r="DG74" s="281">
        <f>SUM(DP74:EU75)</f>
        <v>52053.1</v>
      </c>
      <c r="DH74" s="282"/>
      <c r="DI74" s="282"/>
      <c r="DJ74" s="282"/>
      <c r="DK74" s="282"/>
      <c r="DL74" s="282"/>
      <c r="DM74" s="282"/>
      <c r="DN74" s="282"/>
      <c r="DO74" s="283"/>
      <c r="DP74" s="281">
        <v>50517.82</v>
      </c>
      <c r="DQ74" s="282"/>
      <c r="DR74" s="282"/>
      <c r="DS74" s="282"/>
      <c r="DT74" s="282"/>
      <c r="DU74" s="282"/>
      <c r="DV74" s="282"/>
      <c r="DW74" s="283"/>
      <c r="DX74" s="281">
        <v>0</v>
      </c>
      <c r="DY74" s="282"/>
      <c r="DZ74" s="282"/>
      <c r="EA74" s="282"/>
      <c r="EB74" s="282"/>
      <c r="EC74" s="282"/>
      <c r="ED74" s="282"/>
      <c r="EE74" s="283"/>
      <c r="EF74" s="281">
        <v>1535.28</v>
      </c>
      <c r="EG74" s="282"/>
      <c r="EH74" s="282"/>
      <c r="EI74" s="282"/>
      <c r="EJ74" s="282"/>
      <c r="EK74" s="282"/>
      <c r="EL74" s="282"/>
      <c r="EM74" s="283"/>
      <c r="EN74" s="281">
        <v>0</v>
      </c>
      <c r="EO74" s="282"/>
      <c r="EP74" s="282"/>
      <c r="EQ74" s="282"/>
      <c r="ER74" s="282"/>
      <c r="ES74" s="282"/>
      <c r="ET74" s="282"/>
      <c r="EU74" s="283"/>
      <c r="EV74" s="281"/>
      <c r="EW74" s="282"/>
      <c r="EX74" s="282"/>
      <c r="EY74" s="282"/>
      <c r="EZ74" s="282"/>
      <c r="FA74" s="282"/>
      <c r="FB74" s="282"/>
      <c r="FC74" s="283"/>
      <c r="FD74" s="281"/>
      <c r="FE74" s="282"/>
      <c r="FF74" s="282"/>
      <c r="FG74" s="282"/>
      <c r="FH74" s="282"/>
      <c r="FI74" s="282"/>
      <c r="FJ74" s="282"/>
      <c r="FK74" s="283"/>
    </row>
    <row r="75" spans="1:167" ht="12.75">
      <c r="A75" s="296" t="s">
        <v>189</v>
      </c>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3"/>
      <c r="AU75" s="294"/>
      <c r="AV75" s="294"/>
      <c r="AW75" s="294"/>
      <c r="AX75" s="294"/>
      <c r="AY75" s="294"/>
      <c r="AZ75" s="294"/>
      <c r="BA75" s="295"/>
      <c r="BB75" s="284"/>
      <c r="BC75" s="285"/>
      <c r="BD75" s="285"/>
      <c r="BE75" s="285"/>
      <c r="BF75" s="285"/>
      <c r="BG75" s="285"/>
      <c r="BH75" s="285"/>
      <c r="BI75" s="285"/>
      <c r="BJ75" s="286"/>
      <c r="BK75" s="284"/>
      <c r="BL75" s="285"/>
      <c r="BM75" s="285"/>
      <c r="BN75" s="285"/>
      <c r="BO75" s="285"/>
      <c r="BP75" s="285"/>
      <c r="BQ75" s="285"/>
      <c r="BR75" s="286"/>
      <c r="BS75" s="284"/>
      <c r="BT75" s="285"/>
      <c r="BU75" s="285"/>
      <c r="BV75" s="285"/>
      <c r="BW75" s="285"/>
      <c r="BX75" s="285"/>
      <c r="BY75" s="285"/>
      <c r="BZ75" s="286"/>
      <c r="CA75" s="284"/>
      <c r="CB75" s="285"/>
      <c r="CC75" s="285"/>
      <c r="CD75" s="285"/>
      <c r="CE75" s="285"/>
      <c r="CF75" s="285"/>
      <c r="CG75" s="285"/>
      <c r="CH75" s="286"/>
      <c r="CI75" s="284"/>
      <c r="CJ75" s="285"/>
      <c r="CK75" s="285"/>
      <c r="CL75" s="285"/>
      <c r="CM75" s="285"/>
      <c r="CN75" s="285"/>
      <c r="CO75" s="285"/>
      <c r="CP75" s="286"/>
      <c r="CQ75" s="284"/>
      <c r="CR75" s="285"/>
      <c r="CS75" s="285"/>
      <c r="CT75" s="285"/>
      <c r="CU75" s="285"/>
      <c r="CV75" s="285"/>
      <c r="CW75" s="285"/>
      <c r="CX75" s="286"/>
      <c r="CY75" s="284"/>
      <c r="CZ75" s="285"/>
      <c r="DA75" s="285"/>
      <c r="DB75" s="285"/>
      <c r="DC75" s="285"/>
      <c r="DD75" s="285"/>
      <c r="DE75" s="285"/>
      <c r="DF75" s="286"/>
      <c r="DG75" s="284"/>
      <c r="DH75" s="285"/>
      <c r="DI75" s="285"/>
      <c r="DJ75" s="285"/>
      <c r="DK75" s="285"/>
      <c r="DL75" s="285"/>
      <c r="DM75" s="285"/>
      <c r="DN75" s="285"/>
      <c r="DO75" s="286"/>
      <c r="DP75" s="284"/>
      <c r="DQ75" s="285"/>
      <c r="DR75" s="285"/>
      <c r="DS75" s="285"/>
      <c r="DT75" s="285"/>
      <c r="DU75" s="285"/>
      <c r="DV75" s="285"/>
      <c r="DW75" s="286"/>
      <c r="DX75" s="284"/>
      <c r="DY75" s="285"/>
      <c r="DZ75" s="285"/>
      <c r="EA75" s="285"/>
      <c r="EB75" s="285"/>
      <c r="EC75" s="285"/>
      <c r="ED75" s="285"/>
      <c r="EE75" s="286"/>
      <c r="EF75" s="284"/>
      <c r="EG75" s="285"/>
      <c r="EH75" s="285"/>
      <c r="EI75" s="285"/>
      <c r="EJ75" s="285"/>
      <c r="EK75" s="285"/>
      <c r="EL75" s="285"/>
      <c r="EM75" s="286"/>
      <c r="EN75" s="284"/>
      <c r="EO75" s="285"/>
      <c r="EP75" s="285"/>
      <c r="EQ75" s="285"/>
      <c r="ER75" s="285"/>
      <c r="ES75" s="285"/>
      <c r="ET75" s="285"/>
      <c r="EU75" s="286"/>
      <c r="EV75" s="284"/>
      <c r="EW75" s="285"/>
      <c r="EX75" s="285"/>
      <c r="EY75" s="285"/>
      <c r="EZ75" s="285"/>
      <c r="FA75" s="285"/>
      <c r="FB75" s="285"/>
      <c r="FC75" s="286"/>
      <c r="FD75" s="284"/>
      <c r="FE75" s="285"/>
      <c r="FF75" s="285"/>
      <c r="FG75" s="285"/>
      <c r="FH75" s="285"/>
      <c r="FI75" s="285"/>
      <c r="FJ75" s="285"/>
      <c r="FK75" s="286"/>
    </row>
    <row r="76" spans="1:167" ht="12.75">
      <c r="A76" s="289" t="s">
        <v>190</v>
      </c>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90" t="s">
        <v>191</v>
      </c>
      <c r="AU76" s="291"/>
      <c r="AV76" s="291"/>
      <c r="AW76" s="291"/>
      <c r="AX76" s="291"/>
      <c r="AY76" s="291"/>
      <c r="AZ76" s="291"/>
      <c r="BA76" s="292"/>
      <c r="BB76" s="281"/>
      <c r="BC76" s="282"/>
      <c r="BD76" s="282"/>
      <c r="BE76" s="282"/>
      <c r="BF76" s="282"/>
      <c r="BG76" s="282"/>
      <c r="BH76" s="282"/>
      <c r="BI76" s="282"/>
      <c r="BJ76" s="283"/>
      <c r="BK76" s="281"/>
      <c r="BL76" s="282"/>
      <c r="BM76" s="282"/>
      <c r="BN76" s="282"/>
      <c r="BO76" s="282"/>
      <c r="BP76" s="282"/>
      <c r="BQ76" s="282"/>
      <c r="BR76" s="283"/>
      <c r="BS76" s="281"/>
      <c r="BT76" s="282"/>
      <c r="BU76" s="282"/>
      <c r="BV76" s="282"/>
      <c r="BW76" s="282"/>
      <c r="BX76" s="282"/>
      <c r="BY76" s="282"/>
      <c r="BZ76" s="283"/>
      <c r="CA76" s="281"/>
      <c r="CB76" s="282"/>
      <c r="CC76" s="282"/>
      <c r="CD76" s="282"/>
      <c r="CE76" s="282"/>
      <c r="CF76" s="282"/>
      <c r="CG76" s="282"/>
      <c r="CH76" s="283"/>
      <c r="CI76" s="281"/>
      <c r="CJ76" s="282"/>
      <c r="CK76" s="282"/>
      <c r="CL76" s="282"/>
      <c r="CM76" s="282"/>
      <c r="CN76" s="282"/>
      <c r="CO76" s="282"/>
      <c r="CP76" s="283"/>
      <c r="CQ76" s="281"/>
      <c r="CR76" s="282"/>
      <c r="CS76" s="282"/>
      <c r="CT76" s="282"/>
      <c r="CU76" s="282"/>
      <c r="CV76" s="282"/>
      <c r="CW76" s="282"/>
      <c r="CX76" s="283"/>
      <c r="CY76" s="281"/>
      <c r="CZ76" s="282"/>
      <c r="DA76" s="282"/>
      <c r="DB76" s="282"/>
      <c r="DC76" s="282"/>
      <c r="DD76" s="282"/>
      <c r="DE76" s="282"/>
      <c r="DF76" s="283"/>
      <c r="DG76" s="281"/>
      <c r="DH76" s="282"/>
      <c r="DI76" s="282"/>
      <c r="DJ76" s="282"/>
      <c r="DK76" s="282"/>
      <c r="DL76" s="282"/>
      <c r="DM76" s="282"/>
      <c r="DN76" s="282"/>
      <c r="DO76" s="283"/>
      <c r="DP76" s="281"/>
      <c r="DQ76" s="282"/>
      <c r="DR76" s="282"/>
      <c r="DS76" s="282"/>
      <c r="DT76" s="282"/>
      <c r="DU76" s="282"/>
      <c r="DV76" s="282"/>
      <c r="DW76" s="283"/>
      <c r="DX76" s="281"/>
      <c r="DY76" s="282"/>
      <c r="DZ76" s="282"/>
      <c r="EA76" s="282"/>
      <c r="EB76" s="282"/>
      <c r="EC76" s="282"/>
      <c r="ED76" s="282"/>
      <c r="EE76" s="283"/>
      <c r="EF76" s="281"/>
      <c r="EG76" s="282"/>
      <c r="EH76" s="282"/>
      <c r="EI76" s="282"/>
      <c r="EJ76" s="282"/>
      <c r="EK76" s="282"/>
      <c r="EL76" s="282"/>
      <c r="EM76" s="283"/>
      <c r="EN76" s="281"/>
      <c r="EO76" s="282"/>
      <c r="EP76" s="282"/>
      <c r="EQ76" s="282"/>
      <c r="ER76" s="282"/>
      <c r="ES76" s="282"/>
      <c r="ET76" s="282"/>
      <c r="EU76" s="283"/>
      <c r="EV76" s="281"/>
      <c r="EW76" s="282"/>
      <c r="EX76" s="282"/>
      <c r="EY76" s="282"/>
      <c r="EZ76" s="282"/>
      <c r="FA76" s="282"/>
      <c r="FB76" s="282"/>
      <c r="FC76" s="283"/>
      <c r="FD76" s="281"/>
      <c r="FE76" s="282"/>
      <c r="FF76" s="282"/>
      <c r="FG76" s="282"/>
      <c r="FH76" s="282"/>
      <c r="FI76" s="282"/>
      <c r="FJ76" s="282"/>
      <c r="FK76" s="283"/>
    </row>
    <row r="77" spans="1:167" ht="12.75">
      <c r="A77" s="296" t="s">
        <v>192</v>
      </c>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3"/>
      <c r="AU77" s="294"/>
      <c r="AV77" s="294"/>
      <c r="AW77" s="294"/>
      <c r="AX77" s="294"/>
      <c r="AY77" s="294"/>
      <c r="AZ77" s="294"/>
      <c r="BA77" s="295"/>
      <c r="BB77" s="284"/>
      <c r="BC77" s="285"/>
      <c r="BD77" s="285"/>
      <c r="BE77" s="285"/>
      <c r="BF77" s="285"/>
      <c r="BG77" s="285"/>
      <c r="BH77" s="285"/>
      <c r="BI77" s="285"/>
      <c r="BJ77" s="286"/>
      <c r="BK77" s="284"/>
      <c r="BL77" s="285"/>
      <c r="BM77" s="285"/>
      <c r="BN77" s="285"/>
      <c r="BO77" s="285"/>
      <c r="BP77" s="285"/>
      <c r="BQ77" s="285"/>
      <c r="BR77" s="286"/>
      <c r="BS77" s="284"/>
      <c r="BT77" s="285"/>
      <c r="BU77" s="285"/>
      <c r="BV77" s="285"/>
      <c r="BW77" s="285"/>
      <c r="BX77" s="285"/>
      <c r="BY77" s="285"/>
      <c r="BZ77" s="286"/>
      <c r="CA77" s="284"/>
      <c r="CB77" s="285"/>
      <c r="CC77" s="285"/>
      <c r="CD77" s="285"/>
      <c r="CE77" s="285"/>
      <c r="CF77" s="285"/>
      <c r="CG77" s="285"/>
      <c r="CH77" s="286"/>
      <c r="CI77" s="284"/>
      <c r="CJ77" s="285"/>
      <c r="CK77" s="285"/>
      <c r="CL77" s="285"/>
      <c r="CM77" s="285"/>
      <c r="CN77" s="285"/>
      <c r="CO77" s="285"/>
      <c r="CP77" s="286"/>
      <c r="CQ77" s="284"/>
      <c r="CR77" s="285"/>
      <c r="CS77" s="285"/>
      <c r="CT77" s="285"/>
      <c r="CU77" s="285"/>
      <c r="CV77" s="285"/>
      <c r="CW77" s="285"/>
      <c r="CX77" s="286"/>
      <c r="CY77" s="284"/>
      <c r="CZ77" s="285"/>
      <c r="DA77" s="285"/>
      <c r="DB77" s="285"/>
      <c r="DC77" s="285"/>
      <c r="DD77" s="285"/>
      <c r="DE77" s="285"/>
      <c r="DF77" s="286"/>
      <c r="DG77" s="284"/>
      <c r="DH77" s="285"/>
      <c r="DI77" s="285"/>
      <c r="DJ77" s="285"/>
      <c r="DK77" s="285"/>
      <c r="DL77" s="285"/>
      <c r="DM77" s="285"/>
      <c r="DN77" s="285"/>
      <c r="DO77" s="286"/>
      <c r="DP77" s="284"/>
      <c r="DQ77" s="285"/>
      <c r="DR77" s="285"/>
      <c r="DS77" s="285"/>
      <c r="DT77" s="285"/>
      <c r="DU77" s="285"/>
      <c r="DV77" s="285"/>
      <c r="DW77" s="286"/>
      <c r="DX77" s="284"/>
      <c r="DY77" s="285"/>
      <c r="DZ77" s="285"/>
      <c r="EA77" s="285"/>
      <c r="EB77" s="285"/>
      <c r="EC77" s="285"/>
      <c r="ED77" s="285"/>
      <c r="EE77" s="286"/>
      <c r="EF77" s="284"/>
      <c r="EG77" s="285"/>
      <c r="EH77" s="285"/>
      <c r="EI77" s="285"/>
      <c r="EJ77" s="285"/>
      <c r="EK77" s="285"/>
      <c r="EL77" s="285"/>
      <c r="EM77" s="286"/>
      <c r="EN77" s="284"/>
      <c r="EO77" s="285"/>
      <c r="EP77" s="285"/>
      <c r="EQ77" s="285"/>
      <c r="ER77" s="285"/>
      <c r="ES77" s="285"/>
      <c r="ET77" s="285"/>
      <c r="EU77" s="286"/>
      <c r="EV77" s="284"/>
      <c r="EW77" s="285"/>
      <c r="EX77" s="285"/>
      <c r="EY77" s="285"/>
      <c r="EZ77" s="285"/>
      <c r="FA77" s="285"/>
      <c r="FB77" s="285"/>
      <c r="FC77" s="286"/>
      <c r="FD77" s="284"/>
      <c r="FE77" s="285"/>
      <c r="FF77" s="285"/>
      <c r="FG77" s="285"/>
      <c r="FH77" s="285"/>
      <c r="FI77" s="285"/>
      <c r="FJ77" s="285"/>
      <c r="FK77" s="286"/>
    </row>
    <row r="78" spans="1:167" ht="12.75">
      <c r="A78" s="289" t="s">
        <v>193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90" t="s">
        <v>194</v>
      </c>
      <c r="AU78" s="291"/>
      <c r="AV78" s="291"/>
      <c r="AW78" s="291"/>
      <c r="AX78" s="291"/>
      <c r="AY78" s="291"/>
      <c r="AZ78" s="291"/>
      <c r="BA78" s="292"/>
      <c r="BB78" s="281"/>
      <c r="BC78" s="282"/>
      <c r="BD78" s="282"/>
      <c r="BE78" s="282"/>
      <c r="BF78" s="282"/>
      <c r="BG78" s="282"/>
      <c r="BH78" s="282"/>
      <c r="BI78" s="282"/>
      <c r="BJ78" s="283"/>
      <c r="BK78" s="281"/>
      <c r="BL78" s="282"/>
      <c r="BM78" s="282"/>
      <c r="BN78" s="282"/>
      <c r="BO78" s="282"/>
      <c r="BP78" s="282"/>
      <c r="BQ78" s="282"/>
      <c r="BR78" s="283"/>
      <c r="BS78" s="281"/>
      <c r="BT78" s="282"/>
      <c r="BU78" s="282"/>
      <c r="BV78" s="282"/>
      <c r="BW78" s="282"/>
      <c r="BX78" s="282"/>
      <c r="BY78" s="282"/>
      <c r="BZ78" s="283"/>
      <c r="CA78" s="281"/>
      <c r="CB78" s="282"/>
      <c r="CC78" s="282"/>
      <c r="CD78" s="282"/>
      <c r="CE78" s="282"/>
      <c r="CF78" s="282"/>
      <c r="CG78" s="282"/>
      <c r="CH78" s="283"/>
      <c r="CI78" s="281"/>
      <c r="CJ78" s="282"/>
      <c r="CK78" s="282"/>
      <c r="CL78" s="282"/>
      <c r="CM78" s="282"/>
      <c r="CN78" s="282"/>
      <c r="CO78" s="282"/>
      <c r="CP78" s="283"/>
      <c r="CQ78" s="281"/>
      <c r="CR78" s="282"/>
      <c r="CS78" s="282"/>
      <c r="CT78" s="282"/>
      <c r="CU78" s="282"/>
      <c r="CV78" s="282"/>
      <c r="CW78" s="282"/>
      <c r="CX78" s="283"/>
      <c r="CY78" s="281"/>
      <c r="CZ78" s="282"/>
      <c r="DA78" s="282"/>
      <c r="DB78" s="282"/>
      <c r="DC78" s="282"/>
      <c r="DD78" s="282"/>
      <c r="DE78" s="282"/>
      <c r="DF78" s="283"/>
      <c r="DG78" s="281"/>
      <c r="DH78" s="282"/>
      <c r="DI78" s="282"/>
      <c r="DJ78" s="282"/>
      <c r="DK78" s="282"/>
      <c r="DL78" s="282"/>
      <c r="DM78" s="282"/>
      <c r="DN78" s="282"/>
      <c r="DO78" s="283"/>
      <c r="DP78" s="281"/>
      <c r="DQ78" s="282"/>
      <c r="DR78" s="282"/>
      <c r="DS78" s="282"/>
      <c r="DT78" s="282"/>
      <c r="DU78" s="282"/>
      <c r="DV78" s="282"/>
      <c r="DW78" s="283"/>
      <c r="DX78" s="281"/>
      <c r="DY78" s="282"/>
      <c r="DZ78" s="282"/>
      <c r="EA78" s="282"/>
      <c r="EB78" s="282"/>
      <c r="EC78" s="282"/>
      <c r="ED78" s="282"/>
      <c r="EE78" s="283"/>
      <c r="EF78" s="281"/>
      <c r="EG78" s="282"/>
      <c r="EH78" s="282"/>
      <c r="EI78" s="282"/>
      <c r="EJ78" s="282"/>
      <c r="EK78" s="282"/>
      <c r="EL78" s="282"/>
      <c r="EM78" s="283"/>
      <c r="EN78" s="281"/>
      <c r="EO78" s="282"/>
      <c r="EP78" s="282"/>
      <c r="EQ78" s="282"/>
      <c r="ER78" s="282"/>
      <c r="ES78" s="282"/>
      <c r="ET78" s="282"/>
      <c r="EU78" s="283"/>
      <c r="EV78" s="281"/>
      <c r="EW78" s="282"/>
      <c r="EX78" s="282"/>
      <c r="EY78" s="282"/>
      <c r="EZ78" s="282"/>
      <c r="FA78" s="282"/>
      <c r="FB78" s="282"/>
      <c r="FC78" s="283"/>
      <c r="FD78" s="281"/>
      <c r="FE78" s="282"/>
      <c r="FF78" s="282"/>
      <c r="FG78" s="282"/>
      <c r="FH78" s="282"/>
      <c r="FI78" s="282"/>
      <c r="FJ78" s="282"/>
      <c r="FK78" s="283"/>
    </row>
    <row r="79" spans="1:167" ht="12.75">
      <c r="A79" s="287" t="s">
        <v>195</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8" t="s">
        <v>196</v>
      </c>
      <c r="AU79" s="288"/>
      <c r="AV79" s="288"/>
      <c r="AW79" s="288"/>
      <c r="AX79" s="288"/>
      <c r="AY79" s="288"/>
      <c r="AZ79" s="288"/>
      <c r="BA79" s="288"/>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c r="DM79" s="280"/>
      <c r="DN79" s="280"/>
      <c r="DO79" s="280"/>
      <c r="DP79" s="280"/>
      <c r="DQ79" s="280"/>
      <c r="DR79" s="280"/>
      <c r="DS79" s="280"/>
      <c r="DT79" s="280"/>
      <c r="DU79" s="280"/>
      <c r="DV79" s="280"/>
      <c r="DW79" s="280"/>
      <c r="DX79" s="280"/>
      <c r="DY79" s="280"/>
      <c r="DZ79" s="280"/>
      <c r="EA79" s="280"/>
      <c r="EB79" s="280"/>
      <c r="EC79" s="280"/>
      <c r="ED79" s="280"/>
      <c r="EE79" s="280"/>
      <c r="EF79" s="280"/>
      <c r="EG79" s="280"/>
      <c r="EH79" s="280"/>
      <c r="EI79" s="280"/>
      <c r="EJ79" s="280"/>
      <c r="EK79" s="280"/>
      <c r="EL79" s="280"/>
      <c r="EM79" s="280"/>
      <c r="EN79" s="280"/>
      <c r="EO79" s="280"/>
      <c r="EP79" s="280"/>
      <c r="EQ79" s="280"/>
      <c r="ER79" s="280"/>
      <c r="ES79" s="280"/>
      <c r="ET79" s="280"/>
      <c r="EU79" s="280"/>
      <c r="EV79" s="280"/>
      <c r="EW79" s="280"/>
      <c r="EX79" s="280"/>
      <c r="EY79" s="280"/>
      <c r="EZ79" s="280"/>
      <c r="FA79" s="280"/>
      <c r="FB79" s="280"/>
      <c r="FC79" s="280"/>
      <c r="FD79" s="280"/>
      <c r="FE79" s="280"/>
      <c r="FF79" s="280"/>
      <c r="FG79" s="280"/>
      <c r="FH79" s="280"/>
      <c r="FI79" s="280"/>
      <c r="FJ79" s="280"/>
      <c r="FK79" s="280"/>
    </row>
    <row r="80" spans="1:167" ht="12.75">
      <c r="A80" s="287" t="s">
        <v>197</v>
      </c>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8" t="s">
        <v>198</v>
      </c>
      <c r="AU80" s="288"/>
      <c r="AV80" s="288"/>
      <c r="AW80" s="288"/>
      <c r="AX80" s="288"/>
      <c r="AY80" s="288"/>
      <c r="AZ80" s="288"/>
      <c r="BA80" s="288"/>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c r="DM80" s="280"/>
      <c r="DN80" s="280"/>
      <c r="DO80" s="280"/>
      <c r="DP80" s="280"/>
      <c r="DQ80" s="280"/>
      <c r="DR80" s="280"/>
      <c r="DS80" s="280"/>
      <c r="DT80" s="280"/>
      <c r="DU80" s="280"/>
      <c r="DV80" s="280"/>
      <c r="DW80" s="280"/>
      <c r="DX80" s="280"/>
      <c r="DY80" s="280"/>
      <c r="DZ80" s="280"/>
      <c r="EA80" s="280"/>
      <c r="EB80" s="280"/>
      <c r="EC80" s="280"/>
      <c r="ED80" s="280"/>
      <c r="EE80" s="280"/>
      <c r="EF80" s="280"/>
      <c r="EG80" s="280"/>
      <c r="EH80" s="280"/>
      <c r="EI80" s="280"/>
      <c r="EJ80" s="280"/>
      <c r="EK80" s="280"/>
      <c r="EL80" s="280"/>
      <c r="EM80" s="280"/>
      <c r="EN80" s="280"/>
      <c r="EO80" s="280"/>
      <c r="EP80" s="280"/>
      <c r="EQ80" s="280"/>
      <c r="ER80" s="280"/>
      <c r="ES80" s="280"/>
      <c r="ET80" s="280"/>
      <c r="EU80" s="280"/>
      <c r="EV80" s="280"/>
      <c r="EW80" s="280"/>
      <c r="EX80" s="280"/>
      <c r="EY80" s="280"/>
      <c r="EZ80" s="280"/>
      <c r="FA80" s="280"/>
      <c r="FB80" s="280"/>
      <c r="FC80" s="280"/>
      <c r="FD80" s="280"/>
      <c r="FE80" s="280"/>
      <c r="FF80" s="280"/>
      <c r="FG80" s="280"/>
      <c r="FH80" s="280"/>
      <c r="FI80" s="280"/>
      <c r="FJ80" s="280"/>
      <c r="FK80" s="280"/>
    </row>
    <row r="81" spans="1:167" ht="12.75">
      <c r="A81" s="287" t="s">
        <v>175</v>
      </c>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8" t="s">
        <v>199</v>
      </c>
      <c r="AU81" s="288"/>
      <c r="AV81" s="288"/>
      <c r="AW81" s="288"/>
      <c r="AX81" s="288"/>
      <c r="AY81" s="288"/>
      <c r="AZ81" s="288"/>
      <c r="BA81" s="288"/>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c r="DM81" s="280"/>
      <c r="DN81" s="280"/>
      <c r="DO81" s="280"/>
      <c r="DP81" s="280"/>
      <c r="DQ81" s="280"/>
      <c r="DR81" s="280"/>
      <c r="DS81" s="280"/>
      <c r="DT81" s="280"/>
      <c r="DU81" s="280"/>
      <c r="DV81" s="280"/>
      <c r="DW81" s="280"/>
      <c r="DX81" s="280"/>
      <c r="DY81" s="280"/>
      <c r="DZ81" s="280"/>
      <c r="EA81" s="280"/>
      <c r="EB81" s="280"/>
      <c r="EC81" s="280"/>
      <c r="ED81" s="280"/>
      <c r="EE81" s="280"/>
      <c r="EF81" s="280"/>
      <c r="EG81" s="280"/>
      <c r="EH81" s="280"/>
      <c r="EI81" s="280"/>
      <c r="EJ81" s="280"/>
      <c r="EK81" s="280"/>
      <c r="EL81" s="280"/>
      <c r="EM81" s="280"/>
      <c r="EN81" s="280"/>
      <c r="EO81" s="280"/>
      <c r="EP81" s="280"/>
      <c r="EQ81" s="280"/>
      <c r="ER81" s="280"/>
      <c r="ES81" s="280"/>
      <c r="ET81" s="280"/>
      <c r="EU81" s="280"/>
      <c r="EV81" s="280"/>
      <c r="EW81" s="280"/>
      <c r="EX81" s="280"/>
      <c r="EY81" s="280"/>
      <c r="EZ81" s="280"/>
      <c r="FA81" s="280"/>
      <c r="FB81" s="280"/>
      <c r="FC81" s="280"/>
      <c r="FD81" s="280"/>
      <c r="FE81" s="280"/>
      <c r="FF81" s="280"/>
      <c r="FG81" s="280"/>
      <c r="FH81" s="280"/>
      <c r="FI81" s="280"/>
      <c r="FJ81" s="280"/>
      <c r="FK81" s="280"/>
    </row>
    <row r="82" spans="1:167" ht="12.75">
      <c r="A82" s="287" t="s">
        <v>200</v>
      </c>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7"/>
      <c r="AP82" s="287"/>
      <c r="AQ82" s="287"/>
      <c r="AR82" s="287"/>
      <c r="AS82" s="287"/>
      <c r="AT82" s="288" t="s">
        <v>201</v>
      </c>
      <c r="AU82" s="288"/>
      <c r="AV82" s="288"/>
      <c r="AW82" s="288"/>
      <c r="AX82" s="288"/>
      <c r="AY82" s="288"/>
      <c r="AZ82" s="288"/>
      <c r="BA82" s="288"/>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c r="DM82" s="280"/>
      <c r="DN82" s="280"/>
      <c r="DO82" s="280"/>
      <c r="DP82" s="280"/>
      <c r="DQ82" s="280"/>
      <c r="DR82" s="280"/>
      <c r="DS82" s="280"/>
      <c r="DT82" s="280"/>
      <c r="DU82" s="280"/>
      <c r="DV82" s="280"/>
      <c r="DW82" s="280"/>
      <c r="DX82" s="280"/>
      <c r="DY82" s="280"/>
      <c r="DZ82" s="280"/>
      <c r="EA82" s="280"/>
      <c r="EB82" s="280"/>
      <c r="EC82" s="280"/>
      <c r="ED82" s="280"/>
      <c r="EE82" s="280"/>
      <c r="EF82" s="280"/>
      <c r="EG82" s="280"/>
      <c r="EH82" s="280"/>
      <c r="EI82" s="280"/>
      <c r="EJ82" s="280"/>
      <c r="EK82" s="280"/>
      <c r="EL82" s="280"/>
      <c r="EM82" s="280"/>
      <c r="EN82" s="280"/>
      <c r="EO82" s="280"/>
      <c r="EP82" s="280"/>
      <c r="EQ82" s="280"/>
      <c r="ER82" s="280"/>
      <c r="ES82" s="280"/>
      <c r="ET82" s="280"/>
      <c r="EU82" s="280"/>
      <c r="EV82" s="280"/>
      <c r="EW82" s="280"/>
      <c r="EX82" s="280"/>
      <c r="EY82" s="280"/>
      <c r="EZ82" s="280"/>
      <c r="FA82" s="280"/>
      <c r="FB82" s="280"/>
      <c r="FC82" s="280"/>
      <c r="FD82" s="280"/>
      <c r="FE82" s="280"/>
      <c r="FF82" s="280"/>
      <c r="FG82" s="280"/>
      <c r="FH82" s="280"/>
      <c r="FI82" s="280"/>
      <c r="FJ82" s="280"/>
      <c r="FK82" s="280"/>
    </row>
    <row r="83" spans="1:167" ht="12.75">
      <c r="A83" s="289" t="s">
        <v>183</v>
      </c>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c r="AS83" s="289"/>
      <c r="AT83" s="290" t="s">
        <v>202</v>
      </c>
      <c r="AU83" s="291"/>
      <c r="AV83" s="291"/>
      <c r="AW83" s="291"/>
      <c r="AX83" s="291"/>
      <c r="AY83" s="291"/>
      <c r="AZ83" s="291"/>
      <c r="BA83" s="292"/>
      <c r="BB83" s="281">
        <f>SUM(BK83:CP85)</f>
        <v>5174.176</v>
      </c>
      <c r="BC83" s="282"/>
      <c r="BD83" s="282"/>
      <c r="BE83" s="282"/>
      <c r="BF83" s="282"/>
      <c r="BG83" s="282"/>
      <c r="BH83" s="282"/>
      <c r="BI83" s="282"/>
      <c r="BJ83" s="283"/>
      <c r="BK83" s="281">
        <f>SUM(BK86:BR94)</f>
        <v>4344.543</v>
      </c>
      <c r="BL83" s="282"/>
      <c r="BM83" s="282"/>
      <c r="BN83" s="282"/>
      <c r="BO83" s="282"/>
      <c r="BP83" s="282"/>
      <c r="BQ83" s="282"/>
      <c r="BR83" s="283"/>
      <c r="BS83" s="281">
        <f>SUM(BS86:BZ94)</f>
        <v>0</v>
      </c>
      <c r="BT83" s="282"/>
      <c r="BU83" s="282"/>
      <c r="BV83" s="282"/>
      <c r="BW83" s="282"/>
      <c r="BX83" s="282"/>
      <c r="BY83" s="282"/>
      <c r="BZ83" s="283"/>
      <c r="CA83" s="281">
        <f>SUM(CA86:CH94)</f>
        <v>829.633</v>
      </c>
      <c r="CB83" s="282"/>
      <c r="CC83" s="282"/>
      <c r="CD83" s="282"/>
      <c r="CE83" s="282"/>
      <c r="CF83" s="282"/>
      <c r="CG83" s="282"/>
      <c r="CH83" s="283"/>
      <c r="CI83" s="281">
        <f>SUM(CI86:CP94)</f>
        <v>0</v>
      </c>
      <c r="CJ83" s="282"/>
      <c r="CK83" s="282"/>
      <c r="CL83" s="282"/>
      <c r="CM83" s="282"/>
      <c r="CN83" s="282"/>
      <c r="CO83" s="282"/>
      <c r="CP83" s="283"/>
      <c r="CQ83" s="281"/>
      <c r="CR83" s="282"/>
      <c r="CS83" s="282"/>
      <c r="CT83" s="282"/>
      <c r="CU83" s="282"/>
      <c r="CV83" s="282"/>
      <c r="CW83" s="282"/>
      <c r="CX83" s="283"/>
      <c r="CY83" s="281"/>
      <c r="CZ83" s="282"/>
      <c r="DA83" s="282"/>
      <c r="DB83" s="282"/>
      <c r="DC83" s="282"/>
      <c r="DD83" s="282"/>
      <c r="DE83" s="282"/>
      <c r="DF83" s="283"/>
      <c r="DG83" s="281">
        <f>SUM(DP83:EU85)</f>
        <v>31491.144</v>
      </c>
      <c r="DH83" s="282"/>
      <c r="DI83" s="282"/>
      <c r="DJ83" s="282"/>
      <c r="DK83" s="282"/>
      <c r="DL83" s="282"/>
      <c r="DM83" s="282"/>
      <c r="DN83" s="282"/>
      <c r="DO83" s="283"/>
      <c r="DP83" s="281">
        <f>SUM(DP86:DW94)</f>
        <v>26322.655</v>
      </c>
      <c r="DQ83" s="282"/>
      <c r="DR83" s="282"/>
      <c r="DS83" s="282"/>
      <c r="DT83" s="282"/>
      <c r="DU83" s="282"/>
      <c r="DV83" s="282"/>
      <c r="DW83" s="283"/>
      <c r="DX83" s="281">
        <f>SUM(DX86:EE94)</f>
        <v>0</v>
      </c>
      <c r="DY83" s="282"/>
      <c r="DZ83" s="282"/>
      <c r="EA83" s="282"/>
      <c r="EB83" s="282"/>
      <c r="EC83" s="282"/>
      <c r="ED83" s="282"/>
      <c r="EE83" s="283"/>
      <c r="EF83" s="281">
        <f>SUM(EF86:EM94)</f>
        <v>5168.489</v>
      </c>
      <c r="EG83" s="282"/>
      <c r="EH83" s="282"/>
      <c r="EI83" s="282"/>
      <c r="EJ83" s="282"/>
      <c r="EK83" s="282"/>
      <c r="EL83" s="282"/>
      <c r="EM83" s="283"/>
      <c r="EN83" s="281">
        <f>SUM(EN86:EU94)</f>
        <v>0</v>
      </c>
      <c r="EO83" s="282"/>
      <c r="EP83" s="282"/>
      <c r="EQ83" s="282"/>
      <c r="ER83" s="282"/>
      <c r="ES83" s="282"/>
      <c r="ET83" s="282"/>
      <c r="EU83" s="283"/>
      <c r="EV83" s="281"/>
      <c r="EW83" s="282"/>
      <c r="EX83" s="282"/>
      <c r="EY83" s="282"/>
      <c r="EZ83" s="282"/>
      <c r="FA83" s="282"/>
      <c r="FB83" s="282"/>
      <c r="FC83" s="283"/>
      <c r="FD83" s="281"/>
      <c r="FE83" s="282"/>
      <c r="FF83" s="282"/>
      <c r="FG83" s="282"/>
      <c r="FH83" s="282"/>
      <c r="FI83" s="282"/>
      <c r="FJ83" s="282"/>
      <c r="FK83" s="283"/>
    </row>
    <row r="84" spans="1:167" ht="12.75">
      <c r="A84" s="303" t="s">
        <v>185</v>
      </c>
      <c r="B84" s="303"/>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3"/>
      <c r="AL84" s="303"/>
      <c r="AM84" s="303"/>
      <c r="AN84" s="303"/>
      <c r="AO84" s="303"/>
      <c r="AP84" s="303"/>
      <c r="AQ84" s="303"/>
      <c r="AR84" s="303"/>
      <c r="AS84" s="303"/>
      <c r="AT84" s="300"/>
      <c r="AU84" s="301"/>
      <c r="AV84" s="301"/>
      <c r="AW84" s="301"/>
      <c r="AX84" s="301"/>
      <c r="AY84" s="301"/>
      <c r="AZ84" s="301"/>
      <c r="BA84" s="302"/>
      <c r="BB84" s="297"/>
      <c r="BC84" s="298"/>
      <c r="BD84" s="298"/>
      <c r="BE84" s="298"/>
      <c r="BF84" s="298"/>
      <c r="BG84" s="298"/>
      <c r="BH84" s="298"/>
      <c r="BI84" s="298"/>
      <c r="BJ84" s="299"/>
      <c r="BK84" s="297"/>
      <c r="BL84" s="298"/>
      <c r="BM84" s="298"/>
      <c r="BN84" s="298"/>
      <c r="BO84" s="298"/>
      <c r="BP84" s="298"/>
      <c r="BQ84" s="298"/>
      <c r="BR84" s="299"/>
      <c r="BS84" s="297"/>
      <c r="BT84" s="298"/>
      <c r="BU84" s="298"/>
      <c r="BV84" s="298"/>
      <c r="BW84" s="298"/>
      <c r="BX84" s="298"/>
      <c r="BY84" s="298"/>
      <c r="BZ84" s="299"/>
      <c r="CA84" s="297"/>
      <c r="CB84" s="298"/>
      <c r="CC84" s="298"/>
      <c r="CD84" s="298"/>
      <c r="CE84" s="298"/>
      <c r="CF84" s="298"/>
      <c r="CG84" s="298"/>
      <c r="CH84" s="299"/>
      <c r="CI84" s="297"/>
      <c r="CJ84" s="298"/>
      <c r="CK84" s="298"/>
      <c r="CL84" s="298"/>
      <c r="CM84" s="298"/>
      <c r="CN84" s="298"/>
      <c r="CO84" s="298"/>
      <c r="CP84" s="299"/>
      <c r="CQ84" s="297"/>
      <c r="CR84" s="298"/>
      <c r="CS84" s="298"/>
      <c r="CT84" s="298"/>
      <c r="CU84" s="298"/>
      <c r="CV84" s="298"/>
      <c r="CW84" s="298"/>
      <c r="CX84" s="299"/>
      <c r="CY84" s="297"/>
      <c r="CZ84" s="298"/>
      <c r="DA84" s="298"/>
      <c r="DB84" s="298"/>
      <c r="DC84" s="298"/>
      <c r="DD84" s="298"/>
      <c r="DE84" s="298"/>
      <c r="DF84" s="299"/>
      <c r="DG84" s="297"/>
      <c r="DH84" s="298"/>
      <c r="DI84" s="298"/>
      <c r="DJ84" s="298"/>
      <c r="DK84" s="298"/>
      <c r="DL84" s="298"/>
      <c r="DM84" s="298"/>
      <c r="DN84" s="298"/>
      <c r="DO84" s="299"/>
      <c r="DP84" s="297"/>
      <c r="DQ84" s="298"/>
      <c r="DR84" s="298"/>
      <c r="DS84" s="298"/>
      <c r="DT84" s="298"/>
      <c r="DU84" s="298"/>
      <c r="DV84" s="298"/>
      <c r="DW84" s="299"/>
      <c r="DX84" s="297"/>
      <c r="DY84" s="298"/>
      <c r="DZ84" s="298"/>
      <c r="EA84" s="298"/>
      <c r="EB84" s="298"/>
      <c r="EC84" s="298"/>
      <c r="ED84" s="298"/>
      <c r="EE84" s="299"/>
      <c r="EF84" s="297"/>
      <c r="EG84" s="298"/>
      <c r="EH84" s="298"/>
      <c r="EI84" s="298"/>
      <c r="EJ84" s="298"/>
      <c r="EK84" s="298"/>
      <c r="EL84" s="298"/>
      <c r="EM84" s="299"/>
      <c r="EN84" s="297"/>
      <c r="EO84" s="298"/>
      <c r="EP84" s="298"/>
      <c r="EQ84" s="298"/>
      <c r="ER84" s="298"/>
      <c r="ES84" s="298"/>
      <c r="ET84" s="298"/>
      <c r="EU84" s="299"/>
      <c r="EV84" s="297"/>
      <c r="EW84" s="298"/>
      <c r="EX84" s="298"/>
      <c r="EY84" s="298"/>
      <c r="EZ84" s="298"/>
      <c r="FA84" s="298"/>
      <c r="FB84" s="298"/>
      <c r="FC84" s="299"/>
      <c r="FD84" s="297"/>
      <c r="FE84" s="298"/>
      <c r="FF84" s="298"/>
      <c r="FG84" s="298"/>
      <c r="FH84" s="298"/>
      <c r="FI84" s="298"/>
      <c r="FJ84" s="298"/>
      <c r="FK84" s="299"/>
    </row>
    <row r="85" spans="1:167" ht="12.75">
      <c r="A85" s="296" t="s">
        <v>203</v>
      </c>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3"/>
      <c r="AU85" s="294"/>
      <c r="AV85" s="294"/>
      <c r="AW85" s="294"/>
      <c r="AX85" s="294"/>
      <c r="AY85" s="294"/>
      <c r="AZ85" s="294"/>
      <c r="BA85" s="295"/>
      <c r="BB85" s="284"/>
      <c r="BC85" s="285"/>
      <c r="BD85" s="285"/>
      <c r="BE85" s="285"/>
      <c r="BF85" s="285"/>
      <c r="BG85" s="285"/>
      <c r="BH85" s="285"/>
      <c r="BI85" s="285"/>
      <c r="BJ85" s="286"/>
      <c r="BK85" s="284"/>
      <c r="BL85" s="285"/>
      <c r="BM85" s="285"/>
      <c r="BN85" s="285"/>
      <c r="BO85" s="285"/>
      <c r="BP85" s="285"/>
      <c r="BQ85" s="285"/>
      <c r="BR85" s="286"/>
      <c r="BS85" s="284"/>
      <c r="BT85" s="285"/>
      <c r="BU85" s="285"/>
      <c r="BV85" s="285"/>
      <c r="BW85" s="285"/>
      <c r="BX85" s="285"/>
      <c r="BY85" s="285"/>
      <c r="BZ85" s="286"/>
      <c r="CA85" s="284"/>
      <c r="CB85" s="285"/>
      <c r="CC85" s="285"/>
      <c r="CD85" s="285"/>
      <c r="CE85" s="285"/>
      <c r="CF85" s="285"/>
      <c r="CG85" s="285"/>
      <c r="CH85" s="286"/>
      <c r="CI85" s="284"/>
      <c r="CJ85" s="285"/>
      <c r="CK85" s="285"/>
      <c r="CL85" s="285"/>
      <c r="CM85" s="285"/>
      <c r="CN85" s="285"/>
      <c r="CO85" s="285"/>
      <c r="CP85" s="286"/>
      <c r="CQ85" s="284"/>
      <c r="CR85" s="285"/>
      <c r="CS85" s="285"/>
      <c r="CT85" s="285"/>
      <c r="CU85" s="285"/>
      <c r="CV85" s="285"/>
      <c r="CW85" s="285"/>
      <c r="CX85" s="286"/>
      <c r="CY85" s="284"/>
      <c r="CZ85" s="285"/>
      <c r="DA85" s="285"/>
      <c r="DB85" s="285"/>
      <c r="DC85" s="285"/>
      <c r="DD85" s="285"/>
      <c r="DE85" s="285"/>
      <c r="DF85" s="286"/>
      <c r="DG85" s="284"/>
      <c r="DH85" s="285"/>
      <c r="DI85" s="285"/>
      <c r="DJ85" s="285"/>
      <c r="DK85" s="285"/>
      <c r="DL85" s="285"/>
      <c r="DM85" s="285"/>
      <c r="DN85" s="285"/>
      <c r="DO85" s="286"/>
      <c r="DP85" s="284"/>
      <c r="DQ85" s="285"/>
      <c r="DR85" s="285"/>
      <c r="DS85" s="285"/>
      <c r="DT85" s="285"/>
      <c r="DU85" s="285"/>
      <c r="DV85" s="285"/>
      <c r="DW85" s="286"/>
      <c r="DX85" s="284"/>
      <c r="DY85" s="285"/>
      <c r="DZ85" s="285"/>
      <c r="EA85" s="285"/>
      <c r="EB85" s="285"/>
      <c r="EC85" s="285"/>
      <c r="ED85" s="285"/>
      <c r="EE85" s="286"/>
      <c r="EF85" s="284"/>
      <c r="EG85" s="285"/>
      <c r="EH85" s="285"/>
      <c r="EI85" s="285"/>
      <c r="EJ85" s="285"/>
      <c r="EK85" s="285"/>
      <c r="EL85" s="285"/>
      <c r="EM85" s="286"/>
      <c r="EN85" s="284"/>
      <c r="EO85" s="285"/>
      <c r="EP85" s="285"/>
      <c r="EQ85" s="285"/>
      <c r="ER85" s="285"/>
      <c r="ES85" s="285"/>
      <c r="ET85" s="285"/>
      <c r="EU85" s="286"/>
      <c r="EV85" s="284"/>
      <c r="EW85" s="285"/>
      <c r="EX85" s="285"/>
      <c r="EY85" s="285"/>
      <c r="EZ85" s="285"/>
      <c r="FA85" s="285"/>
      <c r="FB85" s="285"/>
      <c r="FC85" s="286"/>
      <c r="FD85" s="284"/>
      <c r="FE85" s="285"/>
      <c r="FF85" s="285"/>
      <c r="FG85" s="285"/>
      <c r="FH85" s="285"/>
      <c r="FI85" s="285"/>
      <c r="FJ85" s="285"/>
      <c r="FK85" s="286"/>
    </row>
    <row r="86" spans="1:167" ht="12.75">
      <c r="A86" s="289" t="s">
        <v>187</v>
      </c>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90" t="s">
        <v>204</v>
      </c>
      <c r="AU86" s="291"/>
      <c r="AV86" s="291"/>
      <c r="AW86" s="291"/>
      <c r="AX86" s="291"/>
      <c r="AY86" s="291"/>
      <c r="AZ86" s="291"/>
      <c r="BA86" s="292"/>
      <c r="BB86" s="281">
        <f>SUM(BK86:CP87)</f>
        <v>4391.986</v>
      </c>
      <c r="BC86" s="282"/>
      <c r="BD86" s="282"/>
      <c r="BE86" s="282"/>
      <c r="BF86" s="282"/>
      <c r="BG86" s="282"/>
      <c r="BH86" s="282"/>
      <c r="BI86" s="282"/>
      <c r="BJ86" s="283"/>
      <c r="BK86" s="281">
        <v>3798.869</v>
      </c>
      <c r="BL86" s="282"/>
      <c r="BM86" s="282"/>
      <c r="BN86" s="282"/>
      <c r="BO86" s="282"/>
      <c r="BP86" s="282"/>
      <c r="BQ86" s="282"/>
      <c r="BR86" s="283"/>
      <c r="BS86" s="281">
        <v>0</v>
      </c>
      <c r="BT86" s="282"/>
      <c r="BU86" s="282"/>
      <c r="BV86" s="282"/>
      <c r="BW86" s="282"/>
      <c r="BX86" s="282"/>
      <c r="BY86" s="282"/>
      <c r="BZ86" s="283"/>
      <c r="CA86" s="281">
        <v>593.117</v>
      </c>
      <c r="CB86" s="282"/>
      <c r="CC86" s="282"/>
      <c r="CD86" s="282"/>
      <c r="CE86" s="282"/>
      <c r="CF86" s="282"/>
      <c r="CG86" s="282"/>
      <c r="CH86" s="283"/>
      <c r="CI86" s="281">
        <v>0</v>
      </c>
      <c r="CJ86" s="282"/>
      <c r="CK86" s="282"/>
      <c r="CL86" s="282"/>
      <c r="CM86" s="282"/>
      <c r="CN86" s="282"/>
      <c r="CO86" s="282"/>
      <c r="CP86" s="283"/>
      <c r="CQ86" s="281"/>
      <c r="CR86" s="282"/>
      <c r="CS86" s="282"/>
      <c r="CT86" s="282"/>
      <c r="CU86" s="282"/>
      <c r="CV86" s="282"/>
      <c r="CW86" s="282"/>
      <c r="CX86" s="283"/>
      <c r="CY86" s="281"/>
      <c r="CZ86" s="282"/>
      <c r="DA86" s="282"/>
      <c r="DB86" s="282"/>
      <c r="DC86" s="282"/>
      <c r="DD86" s="282"/>
      <c r="DE86" s="282"/>
      <c r="DF86" s="283"/>
      <c r="DG86" s="281">
        <f>SUM(DP86:EU87)</f>
        <v>26713.031</v>
      </c>
      <c r="DH86" s="282"/>
      <c r="DI86" s="282"/>
      <c r="DJ86" s="282"/>
      <c r="DK86" s="282"/>
      <c r="DL86" s="282"/>
      <c r="DM86" s="282"/>
      <c r="DN86" s="282"/>
      <c r="DO86" s="283"/>
      <c r="DP86" s="281">
        <v>23007.242</v>
      </c>
      <c r="DQ86" s="282"/>
      <c r="DR86" s="282"/>
      <c r="DS86" s="282"/>
      <c r="DT86" s="282"/>
      <c r="DU86" s="282"/>
      <c r="DV86" s="282"/>
      <c r="DW86" s="283"/>
      <c r="DX86" s="281">
        <v>0</v>
      </c>
      <c r="DY86" s="282"/>
      <c r="DZ86" s="282"/>
      <c r="EA86" s="282"/>
      <c r="EB86" s="282"/>
      <c r="EC86" s="282"/>
      <c r="ED86" s="282"/>
      <c r="EE86" s="283"/>
      <c r="EF86" s="281">
        <v>3705.789</v>
      </c>
      <c r="EG86" s="282"/>
      <c r="EH86" s="282"/>
      <c r="EI86" s="282"/>
      <c r="EJ86" s="282"/>
      <c r="EK86" s="282"/>
      <c r="EL86" s="282"/>
      <c r="EM86" s="283"/>
      <c r="EN86" s="281">
        <v>0</v>
      </c>
      <c r="EO86" s="282"/>
      <c r="EP86" s="282"/>
      <c r="EQ86" s="282"/>
      <c r="ER86" s="282"/>
      <c r="ES86" s="282"/>
      <c r="ET86" s="282"/>
      <c r="EU86" s="283"/>
      <c r="EV86" s="281"/>
      <c r="EW86" s="282"/>
      <c r="EX86" s="282"/>
      <c r="EY86" s="282"/>
      <c r="EZ86" s="282"/>
      <c r="FA86" s="282"/>
      <c r="FB86" s="282"/>
      <c r="FC86" s="283"/>
      <c r="FD86" s="281"/>
      <c r="FE86" s="282"/>
      <c r="FF86" s="282"/>
      <c r="FG86" s="282"/>
      <c r="FH86" s="282"/>
      <c r="FI86" s="282"/>
      <c r="FJ86" s="282"/>
      <c r="FK86" s="283"/>
    </row>
    <row r="87" spans="1:167" ht="12.75">
      <c r="A87" s="296" t="s">
        <v>189</v>
      </c>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3"/>
      <c r="AU87" s="294"/>
      <c r="AV87" s="294"/>
      <c r="AW87" s="294"/>
      <c r="AX87" s="294"/>
      <c r="AY87" s="294"/>
      <c r="AZ87" s="294"/>
      <c r="BA87" s="295"/>
      <c r="BB87" s="284"/>
      <c r="BC87" s="285"/>
      <c r="BD87" s="285"/>
      <c r="BE87" s="285"/>
      <c r="BF87" s="285"/>
      <c r="BG87" s="285"/>
      <c r="BH87" s="285"/>
      <c r="BI87" s="285"/>
      <c r="BJ87" s="286"/>
      <c r="BK87" s="284"/>
      <c r="BL87" s="285"/>
      <c r="BM87" s="285"/>
      <c r="BN87" s="285"/>
      <c r="BO87" s="285"/>
      <c r="BP87" s="285"/>
      <c r="BQ87" s="285"/>
      <c r="BR87" s="286"/>
      <c r="BS87" s="284"/>
      <c r="BT87" s="285"/>
      <c r="BU87" s="285"/>
      <c r="BV87" s="285"/>
      <c r="BW87" s="285"/>
      <c r="BX87" s="285"/>
      <c r="BY87" s="285"/>
      <c r="BZ87" s="286"/>
      <c r="CA87" s="284"/>
      <c r="CB87" s="285"/>
      <c r="CC87" s="285"/>
      <c r="CD87" s="285"/>
      <c r="CE87" s="285"/>
      <c r="CF87" s="285"/>
      <c r="CG87" s="285"/>
      <c r="CH87" s="286"/>
      <c r="CI87" s="284"/>
      <c r="CJ87" s="285"/>
      <c r="CK87" s="285"/>
      <c r="CL87" s="285"/>
      <c r="CM87" s="285"/>
      <c r="CN87" s="285"/>
      <c r="CO87" s="285"/>
      <c r="CP87" s="286"/>
      <c r="CQ87" s="284"/>
      <c r="CR87" s="285"/>
      <c r="CS87" s="285"/>
      <c r="CT87" s="285"/>
      <c r="CU87" s="285"/>
      <c r="CV87" s="285"/>
      <c r="CW87" s="285"/>
      <c r="CX87" s="286"/>
      <c r="CY87" s="284"/>
      <c r="CZ87" s="285"/>
      <c r="DA87" s="285"/>
      <c r="DB87" s="285"/>
      <c r="DC87" s="285"/>
      <c r="DD87" s="285"/>
      <c r="DE87" s="285"/>
      <c r="DF87" s="286"/>
      <c r="DG87" s="284"/>
      <c r="DH87" s="285"/>
      <c r="DI87" s="285"/>
      <c r="DJ87" s="285"/>
      <c r="DK87" s="285"/>
      <c r="DL87" s="285"/>
      <c r="DM87" s="285"/>
      <c r="DN87" s="285"/>
      <c r="DO87" s="286"/>
      <c r="DP87" s="284"/>
      <c r="DQ87" s="285"/>
      <c r="DR87" s="285"/>
      <c r="DS87" s="285"/>
      <c r="DT87" s="285"/>
      <c r="DU87" s="285"/>
      <c r="DV87" s="285"/>
      <c r="DW87" s="286"/>
      <c r="DX87" s="284"/>
      <c r="DY87" s="285"/>
      <c r="DZ87" s="285"/>
      <c r="EA87" s="285"/>
      <c r="EB87" s="285"/>
      <c r="EC87" s="285"/>
      <c r="ED87" s="285"/>
      <c r="EE87" s="286"/>
      <c r="EF87" s="284"/>
      <c r="EG87" s="285"/>
      <c r="EH87" s="285"/>
      <c r="EI87" s="285"/>
      <c r="EJ87" s="285"/>
      <c r="EK87" s="285"/>
      <c r="EL87" s="285"/>
      <c r="EM87" s="286"/>
      <c r="EN87" s="284"/>
      <c r="EO87" s="285"/>
      <c r="EP87" s="285"/>
      <c r="EQ87" s="285"/>
      <c r="ER87" s="285"/>
      <c r="ES87" s="285"/>
      <c r="ET87" s="285"/>
      <c r="EU87" s="286"/>
      <c r="EV87" s="284"/>
      <c r="EW87" s="285"/>
      <c r="EX87" s="285"/>
      <c r="EY87" s="285"/>
      <c r="EZ87" s="285"/>
      <c r="FA87" s="285"/>
      <c r="FB87" s="285"/>
      <c r="FC87" s="286"/>
      <c r="FD87" s="284"/>
      <c r="FE87" s="285"/>
      <c r="FF87" s="285"/>
      <c r="FG87" s="285"/>
      <c r="FH87" s="285"/>
      <c r="FI87" s="285"/>
      <c r="FJ87" s="285"/>
      <c r="FK87" s="286"/>
    </row>
    <row r="88" spans="1:167" ht="12.75">
      <c r="A88" s="289" t="s">
        <v>190</v>
      </c>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c r="AS88" s="289"/>
      <c r="AT88" s="290" t="s">
        <v>205</v>
      </c>
      <c r="AU88" s="291"/>
      <c r="AV88" s="291"/>
      <c r="AW88" s="291"/>
      <c r="AX88" s="291"/>
      <c r="AY88" s="291"/>
      <c r="AZ88" s="291"/>
      <c r="BA88" s="292"/>
      <c r="BB88" s="281"/>
      <c r="BC88" s="282"/>
      <c r="BD88" s="282"/>
      <c r="BE88" s="282"/>
      <c r="BF88" s="282"/>
      <c r="BG88" s="282"/>
      <c r="BH88" s="282"/>
      <c r="BI88" s="282"/>
      <c r="BJ88" s="283"/>
      <c r="BK88" s="281"/>
      <c r="BL88" s="282"/>
      <c r="BM88" s="282"/>
      <c r="BN88" s="282"/>
      <c r="BO88" s="282"/>
      <c r="BP88" s="282"/>
      <c r="BQ88" s="282"/>
      <c r="BR88" s="283"/>
      <c r="BS88" s="281"/>
      <c r="BT88" s="282"/>
      <c r="BU88" s="282"/>
      <c r="BV88" s="282"/>
      <c r="BW88" s="282"/>
      <c r="BX88" s="282"/>
      <c r="BY88" s="282"/>
      <c r="BZ88" s="283"/>
      <c r="CA88" s="281"/>
      <c r="CB88" s="282"/>
      <c r="CC88" s="282"/>
      <c r="CD88" s="282"/>
      <c r="CE88" s="282"/>
      <c r="CF88" s="282"/>
      <c r="CG88" s="282"/>
      <c r="CH88" s="283"/>
      <c r="CI88" s="281"/>
      <c r="CJ88" s="282"/>
      <c r="CK88" s="282"/>
      <c r="CL88" s="282"/>
      <c r="CM88" s="282"/>
      <c r="CN88" s="282"/>
      <c r="CO88" s="282"/>
      <c r="CP88" s="283"/>
      <c r="CQ88" s="281"/>
      <c r="CR88" s="282"/>
      <c r="CS88" s="282"/>
      <c r="CT88" s="282"/>
      <c r="CU88" s="282"/>
      <c r="CV88" s="282"/>
      <c r="CW88" s="282"/>
      <c r="CX88" s="283"/>
      <c r="CY88" s="281"/>
      <c r="CZ88" s="282"/>
      <c r="DA88" s="282"/>
      <c r="DB88" s="282"/>
      <c r="DC88" s="282"/>
      <c r="DD88" s="282"/>
      <c r="DE88" s="282"/>
      <c r="DF88" s="283"/>
      <c r="DG88" s="281"/>
      <c r="DH88" s="282"/>
      <c r="DI88" s="282"/>
      <c r="DJ88" s="282"/>
      <c r="DK88" s="282"/>
      <c r="DL88" s="282"/>
      <c r="DM88" s="282"/>
      <c r="DN88" s="282"/>
      <c r="DO88" s="283"/>
      <c r="DP88" s="281"/>
      <c r="DQ88" s="282"/>
      <c r="DR88" s="282"/>
      <c r="DS88" s="282"/>
      <c r="DT88" s="282"/>
      <c r="DU88" s="282"/>
      <c r="DV88" s="282"/>
      <c r="DW88" s="283"/>
      <c r="DX88" s="281"/>
      <c r="DY88" s="282"/>
      <c r="DZ88" s="282"/>
      <c r="EA88" s="282"/>
      <c r="EB88" s="282"/>
      <c r="EC88" s="282"/>
      <c r="ED88" s="282"/>
      <c r="EE88" s="283"/>
      <c r="EF88" s="281"/>
      <c r="EG88" s="282"/>
      <c r="EH88" s="282"/>
      <c r="EI88" s="282"/>
      <c r="EJ88" s="282"/>
      <c r="EK88" s="282"/>
      <c r="EL88" s="282"/>
      <c r="EM88" s="283"/>
      <c r="EN88" s="281"/>
      <c r="EO88" s="282"/>
      <c r="EP88" s="282"/>
      <c r="EQ88" s="282"/>
      <c r="ER88" s="282"/>
      <c r="ES88" s="282"/>
      <c r="ET88" s="282"/>
      <c r="EU88" s="283"/>
      <c r="EV88" s="281"/>
      <c r="EW88" s="282"/>
      <c r="EX88" s="282"/>
      <c r="EY88" s="282"/>
      <c r="EZ88" s="282"/>
      <c r="FA88" s="282"/>
      <c r="FB88" s="282"/>
      <c r="FC88" s="283"/>
      <c r="FD88" s="281"/>
      <c r="FE88" s="282"/>
      <c r="FF88" s="282"/>
      <c r="FG88" s="282"/>
      <c r="FH88" s="282"/>
      <c r="FI88" s="282"/>
      <c r="FJ88" s="282"/>
      <c r="FK88" s="283"/>
    </row>
    <row r="89" spans="1:167" ht="12.75">
      <c r="A89" s="296" t="s">
        <v>192</v>
      </c>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3"/>
      <c r="AU89" s="294"/>
      <c r="AV89" s="294"/>
      <c r="AW89" s="294"/>
      <c r="AX89" s="294"/>
      <c r="AY89" s="294"/>
      <c r="AZ89" s="294"/>
      <c r="BA89" s="295"/>
      <c r="BB89" s="284"/>
      <c r="BC89" s="285"/>
      <c r="BD89" s="285"/>
      <c r="BE89" s="285"/>
      <c r="BF89" s="285"/>
      <c r="BG89" s="285"/>
      <c r="BH89" s="285"/>
      <c r="BI89" s="285"/>
      <c r="BJ89" s="286"/>
      <c r="BK89" s="284"/>
      <c r="BL89" s="285"/>
      <c r="BM89" s="285"/>
      <c r="BN89" s="285"/>
      <c r="BO89" s="285"/>
      <c r="BP89" s="285"/>
      <c r="BQ89" s="285"/>
      <c r="BR89" s="286"/>
      <c r="BS89" s="284"/>
      <c r="BT89" s="285"/>
      <c r="BU89" s="285"/>
      <c r="BV89" s="285"/>
      <c r="BW89" s="285"/>
      <c r="BX89" s="285"/>
      <c r="BY89" s="285"/>
      <c r="BZ89" s="286"/>
      <c r="CA89" s="284"/>
      <c r="CB89" s="285"/>
      <c r="CC89" s="285"/>
      <c r="CD89" s="285"/>
      <c r="CE89" s="285"/>
      <c r="CF89" s="285"/>
      <c r="CG89" s="285"/>
      <c r="CH89" s="286"/>
      <c r="CI89" s="284"/>
      <c r="CJ89" s="285"/>
      <c r="CK89" s="285"/>
      <c r="CL89" s="285"/>
      <c r="CM89" s="285"/>
      <c r="CN89" s="285"/>
      <c r="CO89" s="285"/>
      <c r="CP89" s="286"/>
      <c r="CQ89" s="284"/>
      <c r="CR89" s="285"/>
      <c r="CS89" s="285"/>
      <c r="CT89" s="285"/>
      <c r="CU89" s="285"/>
      <c r="CV89" s="285"/>
      <c r="CW89" s="285"/>
      <c r="CX89" s="286"/>
      <c r="CY89" s="284"/>
      <c r="CZ89" s="285"/>
      <c r="DA89" s="285"/>
      <c r="DB89" s="285"/>
      <c r="DC89" s="285"/>
      <c r="DD89" s="285"/>
      <c r="DE89" s="285"/>
      <c r="DF89" s="286"/>
      <c r="DG89" s="284"/>
      <c r="DH89" s="285"/>
      <c r="DI89" s="285"/>
      <c r="DJ89" s="285"/>
      <c r="DK89" s="285"/>
      <c r="DL89" s="285"/>
      <c r="DM89" s="285"/>
      <c r="DN89" s="285"/>
      <c r="DO89" s="286"/>
      <c r="DP89" s="284"/>
      <c r="DQ89" s="285"/>
      <c r="DR89" s="285"/>
      <c r="DS89" s="285"/>
      <c r="DT89" s="285"/>
      <c r="DU89" s="285"/>
      <c r="DV89" s="285"/>
      <c r="DW89" s="286"/>
      <c r="DX89" s="284"/>
      <c r="DY89" s="285"/>
      <c r="DZ89" s="285"/>
      <c r="EA89" s="285"/>
      <c r="EB89" s="285"/>
      <c r="EC89" s="285"/>
      <c r="ED89" s="285"/>
      <c r="EE89" s="286"/>
      <c r="EF89" s="284"/>
      <c r="EG89" s="285"/>
      <c r="EH89" s="285"/>
      <c r="EI89" s="285"/>
      <c r="EJ89" s="285"/>
      <c r="EK89" s="285"/>
      <c r="EL89" s="285"/>
      <c r="EM89" s="286"/>
      <c r="EN89" s="284"/>
      <c r="EO89" s="285"/>
      <c r="EP89" s="285"/>
      <c r="EQ89" s="285"/>
      <c r="ER89" s="285"/>
      <c r="ES89" s="285"/>
      <c r="ET89" s="285"/>
      <c r="EU89" s="286"/>
      <c r="EV89" s="284"/>
      <c r="EW89" s="285"/>
      <c r="EX89" s="285"/>
      <c r="EY89" s="285"/>
      <c r="EZ89" s="285"/>
      <c r="FA89" s="285"/>
      <c r="FB89" s="285"/>
      <c r="FC89" s="286"/>
      <c r="FD89" s="284"/>
      <c r="FE89" s="285"/>
      <c r="FF89" s="285"/>
      <c r="FG89" s="285"/>
      <c r="FH89" s="285"/>
      <c r="FI89" s="285"/>
      <c r="FJ89" s="285"/>
      <c r="FK89" s="286"/>
    </row>
    <row r="90" spans="1:167" ht="12.75">
      <c r="A90" s="289" t="s">
        <v>193</v>
      </c>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c r="AS90" s="289"/>
      <c r="AT90" s="290" t="s">
        <v>206</v>
      </c>
      <c r="AU90" s="291"/>
      <c r="AV90" s="291"/>
      <c r="AW90" s="291"/>
      <c r="AX90" s="291"/>
      <c r="AY90" s="291"/>
      <c r="AZ90" s="291"/>
      <c r="BA90" s="292"/>
      <c r="BB90" s="281"/>
      <c r="BC90" s="282"/>
      <c r="BD90" s="282"/>
      <c r="BE90" s="282"/>
      <c r="BF90" s="282"/>
      <c r="BG90" s="282"/>
      <c r="BH90" s="282"/>
      <c r="BI90" s="282"/>
      <c r="BJ90" s="283"/>
      <c r="BK90" s="281"/>
      <c r="BL90" s="282"/>
      <c r="BM90" s="282"/>
      <c r="BN90" s="282"/>
      <c r="BO90" s="282"/>
      <c r="BP90" s="282"/>
      <c r="BQ90" s="282"/>
      <c r="BR90" s="283"/>
      <c r="BS90" s="281"/>
      <c r="BT90" s="282"/>
      <c r="BU90" s="282"/>
      <c r="BV90" s="282"/>
      <c r="BW90" s="282"/>
      <c r="BX90" s="282"/>
      <c r="BY90" s="282"/>
      <c r="BZ90" s="283"/>
      <c r="CA90" s="281"/>
      <c r="CB90" s="282"/>
      <c r="CC90" s="282"/>
      <c r="CD90" s="282"/>
      <c r="CE90" s="282"/>
      <c r="CF90" s="282"/>
      <c r="CG90" s="282"/>
      <c r="CH90" s="283"/>
      <c r="CI90" s="281"/>
      <c r="CJ90" s="282"/>
      <c r="CK90" s="282"/>
      <c r="CL90" s="282"/>
      <c r="CM90" s="282"/>
      <c r="CN90" s="282"/>
      <c r="CO90" s="282"/>
      <c r="CP90" s="283"/>
      <c r="CQ90" s="281"/>
      <c r="CR90" s="282"/>
      <c r="CS90" s="282"/>
      <c r="CT90" s="282"/>
      <c r="CU90" s="282"/>
      <c r="CV90" s="282"/>
      <c r="CW90" s="282"/>
      <c r="CX90" s="283"/>
      <c r="CY90" s="281"/>
      <c r="CZ90" s="282"/>
      <c r="DA90" s="282"/>
      <c r="DB90" s="282"/>
      <c r="DC90" s="282"/>
      <c r="DD90" s="282"/>
      <c r="DE90" s="282"/>
      <c r="DF90" s="283"/>
      <c r="DG90" s="281"/>
      <c r="DH90" s="282"/>
      <c r="DI90" s="282"/>
      <c r="DJ90" s="282"/>
      <c r="DK90" s="282"/>
      <c r="DL90" s="282"/>
      <c r="DM90" s="282"/>
      <c r="DN90" s="282"/>
      <c r="DO90" s="283"/>
      <c r="DP90" s="281"/>
      <c r="DQ90" s="282"/>
      <c r="DR90" s="282"/>
      <c r="DS90" s="282"/>
      <c r="DT90" s="282"/>
      <c r="DU90" s="282"/>
      <c r="DV90" s="282"/>
      <c r="DW90" s="283"/>
      <c r="DX90" s="281"/>
      <c r="DY90" s="282"/>
      <c r="DZ90" s="282"/>
      <c r="EA90" s="282"/>
      <c r="EB90" s="282"/>
      <c r="EC90" s="282"/>
      <c r="ED90" s="282"/>
      <c r="EE90" s="283"/>
      <c r="EF90" s="281"/>
      <c r="EG90" s="282"/>
      <c r="EH90" s="282"/>
      <c r="EI90" s="282"/>
      <c r="EJ90" s="282"/>
      <c r="EK90" s="282"/>
      <c r="EL90" s="282"/>
      <c r="EM90" s="283"/>
      <c r="EN90" s="281"/>
      <c r="EO90" s="282"/>
      <c r="EP90" s="282"/>
      <c r="EQ90" s="282"/>
      <c r="ER90" s="282"/>
      <c r="ES90" s="282"/>
      <c r="ET90" s="282"/>
      <c r="EU90" s="283"/>
      <c r="EV90" s="281"/>
      <c r="EW90" s="282"/>
      <c r="EX90" s="282"/>
      <c r="EY90" s="282"/>
      <c r="EZ90" s="282"/>
      <c r="FA90" s="282"/>
      <c r="FB90" s="282"/>
      <c r="FC90" s="283"/>
      <c r="FD90" s="281"/>
      <c r="FE90" s="282"/>
      <c r="FF90" s="282"/>
      <c r="FG90" s="282"/>
      <c r="FH90" s="282"/>
      <c r="FI90" s="282"/>
      <c r="FJ90" s="282"/>
      <c r="FK90" s="283"/>
    </row>
    <row r="91" spans="1:167" ht="12.75">
      <c r="A91" s="287" t="s">
        <v>195</v>
      </c>
      <c r="B91" s="287"/>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8" t="s">
        <v>207</v>
      </c>
      <c r="AU91" s="288"/>
      <c r="AV91" s="288"/>
      <c r="AW91" s="288"/>
      <c r="AX91" s="288"/>
      <c r="AY91" s="288"/>
      <c r="AZ91" s="288"/>
      <c r="BA91" s="288"/>
      <c r="BB91" s="280">
        <f>SUM(BK91:CP91)</f>
        <v>782.19</v>
      </c>
      <c r="BC91" s="280"/>
      <c r="BD91" s="280"/>
      <c r="BE91" s="280"/>
      <c r="BF91" s="280"/>
      <c r="BG91" s="280"/>
      <c r="BH91" s="280"/>
      <c r="BI91" s="280"/>
      <c r="BJ91" s="280"/>
      <c r="BK91" s="280">
        <v>545.674</v>
      </c>
      <c r="BL91" s="280"/>
      <c r="BM91" s="280"/>
      <c r="BN91" s="280"/>
      <c r="BO91" s="280"/>
      <c r="BP91" s="280"/>
      <c r="BQ91" s="280"/>
      <c r="BR91" s="280"/>
      <c r="BS91" s="280">
        <v>0</v>
      </c>
      <c r="BT91" s="280"/>
      <c r="BU91" s="280"/>
      <c r="BV91" s="280"/>
      <c r="BW91" s="280"/>
      <c r="BX91" s="280"/>
      <c r="BY91" s="280"/>
      <c r="BZ91" s="280"/>
      <c r="CA91" s="280">
        <v>236.516</v>
      </c>
      <c r="CB91" s="280"/>
      <c r="CC91" s="280"/>
      <c r="CD91" s="280"/>
      <c r="CE91" s="280"/>
      <c r="CF91" s="280"/>
      <c r="CG91" s="280"/>
      <c r="CH91" s="280"/>
      <c r="CI91" s="280">
        <v>0</v>
      </c>
      <c r="CJ91" s="280"/>
      <c r="CK91" s="280"/>
      <c r="CL91" s="280"/>
      <c r="CM91" s="280"/>
      <c r="CN91" s="280"/>
      <c r="CO91" s="280"/>
      <c r="CP91" s="280"/>
      <c r="CQ91" s="280"/>
      <c r="CR91" s="280"/>
      <c r="CS91" s="280"/>
      <c r="CT91" s="280"/>
      <c r="CU91" s="280"/>
      <c r="CV91" s="280"/>
      <c r="CW91" s="280"/>
      <c r="CX91" s="280"/>
      <c r="CY91" s="280"/>
      <c r="CZ91" s="280"/>
      <c r="DA91" s="280"/>
      <c r="DB91" s="280"/>
      <c r="DC91" s="280"/>
      <c r="DD91" s="280"/>
      <c r="DE91" s="280"/>
      <c r="DF91" s="280"/>
      <c r="DG91" s="280">
        <f>SUM(DP91:EU91)</f>
        <v>4778.113</v>
      </c>
      <c r="DH91" s="280"/>
      <c r="DI91" s="280"/>
      <c r="DJ91" s="280"/>
      <c r="DK91" s="280"/>
      <c r="DL91" s="280"/>
      <c r="DM91" s="280"/>
      <c r="DN91" s="280"/>
      <c r="DO91" s="280"/>
      <c r="DP91" s="280">
        <v>3315.413</v>
      </c>
      <c r="DQ91" s="280"/>
      <c r="DR91" s="280"/>
      <c r="DS91" s="280"/>
      <c r="DT91" s="280"/>
      <c r="DU91" s="280"/>
      <c r="DV91" s="280"/>
      <c r="DW91" s="280"/>
      <c r="DX91" s="280">
        <v>0</v>
      </c>
      <c r="DY91" s="280"/>
      <c r="DZ91" s="280"/>
      <c r="EA91" s="280"/>
      <c r="EB91" s="280"/>
      <c r="EC91" s="280"/>
      <c r="ED91" s="280"/>
      <c r="EE91" s="280"/>
      <c r="EF91" s="280">
        <v>1462.7</v>
      </c>
      <c r="EG91" s="280"/>
      <c r="EH91" s="280"/>
      <c r="EI91" s="280"/>
      <c r="EJ91" s="280"/>
      <c r="EK91" s="280"/>
      <c r="EL91" s="280"/>
      <c r="EM91" s="280"/>
      <c r="EN91" s="280">
        <v>0</v>
      </c>
      <c r="EO91" s="280"/>
      <c r="EP91" s="280"/>
      <c r="EQ91" s="280"/>
      <c r="ER91" s="280"/>
      <c r="ES91" s="280"/>
      <c r="ET91" s="280"/>
      <c r="EU91" s="280"/>
      <c r="EV91" s="280"/>
      <c r="EW91" s="280"/>
      <c r="EX91" s="280"/>
      <c r="EY91" s="280"/>
      <c r="EZ91" s="280"/>
      <c r="FA91" s="280"/>
      <c r="FB91" s="280"/>
      <c r="FC91" s="280"/>
      <c r="FD91" s="280"/>
      <c r="FE91" s="280"/>
      <c r="FF91" s="280"/>
      <c r="FG91" s="280"/>
      <c r="FH91" s="280"/>
      <c r="FI91" s="280"/>
      <c r="FJ91" s="280"/>
      <c r="FK91" s="280"/>
    </row>
    <row r="92" spans="1:167" ht="12.75">
      <c r="A92" s="287" t="s">
        <v>197</v>
      </c>
      <c r="B92" s="287"/>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8" t="s">
        <v>208</v>
      </c>
      <c r="AU92" s="288"/>
      <c r="AV92" s="288"/>
      <c r="AW92" s="288"/>
      <c r="AX92" s="288"/>
      <c r="AY92" s="288"/>
      <c r="AZ92" s="288"/>
      <c r="BA92" s="288"/>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0"/>
      <c r="BX92" s="280"/>
      <c r="BY92" s="280"/>
      <c r="BZ92" s="280"/>
      <c r="CA92" s="280"/>
      <c r="CB92" s="280"/>
      <c r="CC92" s="280"/>
      <c r="CD92" s="280"/>
      <c r="CE92" s="280"/>
      <c r="CF92" s="280"/>
      <c r="CG92" s="280"/>
      <c r="CH92" s="280"/>
      <c r="CI92" s="280"/>
      <c r="CJ92" s="280"/>
      <c r="CK92" s="280"/>
      <c r="CL92" s="280"/>
      <c r="CM92" s="280"/>
      <c r="CN92" s="280"/>
      <c r="CO92" s="280"/>
      <c r="CP92" s="280"/>
      <c r="CQ92" s="280"/>
      <c r="CR92" s="280"/>
      <c r="CS92" s="280"/>
      <c r="CT92" s="280"/>
      <c r="CU92" s="280"/>
      <c r="CV92" s="280"/>
      <c r="CW92" s="280"/>
      <c r="CX92" s="280"/>
      <c r="CY92" s="280"/>
      <c r="CZ92" s="280"/>
      <c r="DA92" s="280"/>
      <c r="DB92" s="280"/>
      <c r="DC92" s="280"/>
      <c r="DD92" s="280"/>
      <c r="DE92" s="280"/>
      <c r="DF92" s="280"/>
      <c r="DG92" s="280"/>
      <c r="DH92" s="280"/>
      <c r="DI92" s="280"/>
      <c r="DJ92" s="280"/>
      <c r="DK92" s="280"/>
      <c r="DL92" s="280"/>
      <c r="DM92" s="280"/>
      <c r="DN92" s="280"/>
      <c r="DO92" s="280"/>
      <c r="DP92" s="280"/>
      <c r="DQ92" s="280"/>
      <c r="DR92" s="280"/>
      <c r="DS92" s="280"/>
      <c r="DT92" s="280"/>
      <c r="DU92" s="280"/>
      <c r="DV92" s="280"/>
      <c r="DW92" s="280"/>
      <c r="DX92" s="280"/>
      <c r="DY92" s="280"/>
      <c r="DZ92" s="280"/>
      <c r="EA92" s="280"/>
      <c r="EB92" s="280"/>
      <c r="EC92" s="280"/>
      <c r="ED92" s="280"/>
      <c r="EE92" s="280"/>
      <c r="EF92" s="280"/>
      <c r="EG92" s="280"/>
      <c r="EH92" s="280"/>
      <c r="EI92" s="280"/>
      <c r="EJ92" s="280"/>
      <c r="EK92" s="280"/>
      <c r="EL92" s="280"/>
      <c r="EM92" s="280"/>
      <c r="EN92" s="280"/>
      <c r="EO92" s="280"/>
      <c r="EP92" s="280"/>
      <c r="EQ92" s="280"/>
      <c r="ER92" s="280"/>
      <c r="ES92" s="280"/>
      <c r="ET92" s="280"/>
      <c r="EU92" s="280"/>
      <c r="EV92" s="280"/>
      <c r="EW92" s="280"/>
      <c r="EX92" s="280"/>
      <c r="EY92" s="280"/>
      <c r="EZ92" s="280"/>
      <c r="FA92" s="280"/>
      <c r="FB92" s="280"/>
      <c r="FC92" s="280"/>
      <c r="FD92" s="280"/>
      <c r="FE92" s="280"/>
      <c r="FF92" s="280"/>
      <c r="FG92" s="280"/>
      <c r="FH92" s="280"/>
      <c r="FI92" s="280"/>
      <c r="FJ92" s="280"/>
      <c r="FK92" s="280"/>
    </row>
    <row r="93" spans="1:167" ht="12.75">
      <c r="A93" s="287" t="s">
        <v>175</v>
      </c>
      <c r="B93" s="287"/>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8" t="s">
        <v>209</v>
      </c>
      <c r="AU93" s="288"/>
      <c r="AV93" s="288"/>
      <c r="AW93" s="288"/>
      <c r="AX93" s="288"/>
      <c r="AY93" s="288"/>
      <c r="AZ93" s="288"/>
      <c r="BA93" s="288"/>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280"/>
      <c r="BZ93" s="280"/>
      <c r="CA93" s="280"/>
      <c r="CB93" s="280"/>
      <c r="CC93" s="280"/>
      <c r="CD93" s="280"/>
      <c r="CE93" s="280"/>
      <c r="CF93" s="280"/>
      <c r="CG93" s="280"/>
      <c r="CH93" s="280"/>
      <c r="CI93" s="280"/>
      <c r="CJ93" s="280"/>
      <c r="CK93" s="280"/>
      <c r="CL93" s="280"/>
      <c r="CM93" s="280"/>
      <c r="CN93" s="280"/>
      <c r="CO93" s="280"/>
      <c r="CP93" s="280"/>
      <c r="CQ93" s="280"/>
      <c r="CR93" s="280"/>
      <c r="CS93" s="280"/>
      <c r="CT93" s="280"/>
      <c r="CU93" s="280"/>
      <c r="CV93" s="280"/>
      <c r="CW93" s="280"/>
      <c r="CX93" s="280"/>
      <c r="CY93" s="280"/>
      <c r="CZ93" s="280"/>
      <c r="DA93" s="280"/>
      <c r="DB93" s="280"/>
      <c r="DC93" s="280"/>
      <c r="DD93" s="280"/>
      <c r="DE93" s="280"/>
      <c r="DF93" s="280"/>
      <c r="DG93" s="280"/>
      <c r="DH93" s="280"/>
      <c r="DI93" s="280"/>
      <c r="DJ93" s="280"/>
      <c r="DK93" s="280"/>
      <c r="DL93" s="280"/>
      <c r="DM93" s="280"/>
      <c r="DN93" s="280"/>
      <c r="DO93" s="280"/>
      <c r="DP93" s="280"/>
      <c r="DQ93" s="280"/>
      <c r="DR93" s="280"/>
      <c r="DS93" s="280"/>
      <c r="DT93" s="280"/>
      <c r="DU93" s="280"/>
      <c r="DV93" s="280"/>
      <c r="DW93" s="280"/>
      <c r="DX93" s="280"/>
      <c r="DY93" s="280"/>
      <c r="DZ93" s="280"/>
      <c r="EA93" s="280"/>
      <c r="EB93" s="280"/>
      <c r="EC93" s="280"/>
      <c r="ED93" s="280"/>
      <c r="EE93" s="280"/>
      <c r="EF93" s="280"/>
      <c r="EG93" s="280"/>
      <c r="EH93" s="280"/>
      <c r="EI93" s="280"/>
      <c r="EJ93" s="280"/>
      <c r="EK93" s="280"/>
      <c r="EL93" s="280"/>
      <c r="EM93" s="280"/>
      <c r="EN93" s="280"/>
      <c r="EO93" s="280"/>
      <c r="EP93" s="280"/>
      <c r="EQ93" s="280"/>
      <c r="ER93" s="280"/>
      <c r="ES93" s="280"/>
      <c r="ET93" s="280"/>
      <c r="EU93" s="280"/>
      <c r="EV93" s="280"/>
      <c r="EW93" s="280"/>
      <c r="EX93" s="280"/>
      <c r="EY93" s="280"/>
      <c r="EZ93" s="280"/>
      <c r="FA93" s="280"/>
      <c r="FB93" s="280"/>
      <c r="FC93" s="280"/>
      <c r="FD93" s="280"/>
      <c r="FE93" s="280"/>
      <c r="FF93" s="280"/>
      <c r="FG93" s="280"/>
      <c r="FH93" s="280"/>
      <c r="FI93" s="280"/>
      <c r="FJ93" s="280"/>
      <c r="FK93" s="280"/>
    </row>
    <row r="94" spans="1:167" ht="12.75">
      <c r="A94" s="287" t="s">
        <v>200</v>
      </c>
      <c r="B94" s="287"/>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8" t="s">
        <v>210</v>
      </c>
      <c r="AU94" s="288"/>
      <c r="AV94" s="288"/>
      <c r="AW94" s="288"/>
      <c r="AX94" s="288"/>
      <c r="AY94" s="288"/>
      <c r="AZ94" s="288"/>
      <c r="BA94" s="288"/>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280"/>
      <c r="BZ94" s="280"/>
      <c r="CA94" s="280"/>
      <c r="CB94" s="280"/>
      <c r="CC94" s="280"/>
      <c r="CD94" s="280"/>
      <c r="CE94" s="280"/>
      <c r="CF94" s="280"/>
      <c r="CG94" s="280"/>
      <c r="CH94" s="280"/>
      <c r="CI94" s="280"/>
      <c r="CJ94" s="280"/>
      <c r="CK94" s="280"/>
      <c r="CL94" s="280"/>
      <c r="CM94" s="280"/>
      <c r="CN94" s="280"/>
      <c r="CO94" s="280"/>
      <c r="CP94" s="280"/>
      <c r="CQ94" s="280"/>
      <c r="CR94" s="280"/>
      <c r="CS94" s="280"/>
      <c r="CT94" s="280"/>
      <c r="CU94" s="280"/>
      <c r="CV94" s="280"/>
      <c r="CW94" s="280"/>
      <c r="CX94" s="280"/>
      <c r="CY94" s="280"/>
      <c r="CZ94" s="280"/>
      <c r="DA94" s="280"/>
      <c r="DB94" s="280"/>
      <c r="DC94" s="280"/>
      <c r="DD94" s="280"/>
      <c r="DE94" s="280"/>
      <c r="DF94" s="280"/>
      <c r="DG94" s="280"/>
      <c r="DH94" s="280"/>
      <c r="DI94" s="280"/>
      <c r="DJ94" s="280"/>
      <c r="DK94" s="280"/>
      <c r="DL94" s="280"/>
      <c r="DM94" s="280"/>
      <c r="DN94" s="280"/>
      <c r="DO94" s="280"/>
      <c r="DP94" s="280"/>
      <c r="DQ94" s="280"/>
      <c r="DR94" s="280"/>
      <c r="DS94" s="280"/>
      <c r="DT94" s="280"/>
      <c r="DU94" s="280"/>
      <c r="DV94" s="280"/>
      <c r="DW94" s="280"/>
      <c r="DX94" s="280"/>
      <c r="DY94" s="280"/>
      <c r="DZ94" s="280"/>
      <c r="EA94" s="280"/>
      <c r="EB94" s="280"/>
      <c r="EC94" s="280"/>
      <c r="ED94" s="280"/>
      <c r="EE94" s="280"/>
      <c r="EF94" s="280"/>
      <c r="EG94" s="280"/>
      <c r="EH94" s="280"/>
      <c r="EI94" s="280"/>
      <c r="EJ94" s="280"/>
      <c r="EK94" s="280"/>
      <c r="EL94" s="280"/>
      <c r="EM94" s="280"/>
      <c r="EN94" s="280"/>
      <c r="EO94" s="280"/>
      <c r="EP94" s="280"/>
      <c r="EQ94" s="280"/>
      <c r="ER94" s="280"/>
      <c r="ES94" s="280"/>
      <c r="ET94" s="280"/>
      <c r="EU94" s="280"/>
      <c r="EV94" s="280"/>
      <c r="EW94" s="280"/>
      <c r="EX94" s="280"/>
      <c r="EY94" s="280"/>
      <c r="EZ94" s="280"/>
      <c r="FA94" s="280"/>
      <c r="FB94" s="280"/>
      <c r="FC94" s="280"/>
      <c r="FD94" s="280"/>
      <c r="FE94" s="280"/>
      <c r="FF94" s="280"/>
      <c r="FG94" s="280"/>
      <c r="FH94" s="280"/>
      <c r="FI94" s="280"/>
      <c r="FJ94" s="280"/>
      <c r="FK94" s="280"/>
    </row>
    <row r="95" spans="1:167" ht="12.75">
      <c r="A95" s="289" t="s">
        <v>183</v>
      </c>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c r="AS95" s="289"/>
      <c r="AT95" s="290" t="s">
        <v>211</v>
      </c>
      <c r="AU95" s="291"/>
      <c r="AV95" s="291"/>
      <c r="AW95" s="291"/>
      <c r="AX95" s="291"/>
      <c r="AY95" s="291"/>
      <c r="AZ95" s="291"/>
      <c r="BA95" s="292"/>
      <c r="BB95" s="281">
        <f>SUM(BK95:CP97)</f>
        <v>939.993</v>
      </c>
      <c r="BC95" s="282"/>
      <c r="BD95" s="282"/>
      <c r="BE95" s="282"/>
      <c r="BF95" s="282"/>
      <c r="BG95" s="282"/>
      <c r="BH95" s="282"/>
      <c r="BI95" s="282"/>
      <c r="BJ95" s="283"/>
      <c r="BK95" s="281">
        <f>SUM(BK98:BR106)</f>
        <v>735.39</v>
      </c>
      <c r="BL95" s="282"/>
      <c r="BM95" s="282"/>
      <c r="BN95" s="282"/>
      <c r="BO95" s="282"/>
      <c r="BP95" s="282"/>
      <c r="BQ95" s="282"/>
      <c r="BR95" s="283"/>
      <c r="BS95" s="281">
        <f>SUM(BS98:BZ106)</f>
        <v>0</v>
      </c>
      <c r="BT95" s="282"/>
      <c r="BU95" s="282"/>
      <c r="BV95" s="282"/>
      <c r="BW95" s="282"/>
      <c r="BX95" s="282"/>
      <c r="BY95" s="282"/>
      <c r="BZ95" s="283"/>
      <c r="CA95" s="281">
        <f>SUM(CA98:CH106)</f>
        <v>204.603</v>
      </c>
      <c r="CB95" s="282"/>
      <c r="CC95" s="282"/>
      <c r="CD95" s="282"/>
      <c r="CE95" s="282"/>
      <c r="CF95" s="282"/>
      <c r="CG95" s="282"/>
      <c r="CH95" s="283"/>
      <c r="CI95" s="281">
        <f>SUM(CI98:CP106)</f>
        <v>0</v>
      </c>
      <c r="CJ95" s="282"/>
      <c r="CK95" s="282"/>
      <c r="CL95" s="282"/>
      <c r="CM95" s="282"/>
      <c r="CN95" s="282"/>
      <c r="CO95" s="282"/>
      <c r="CP95" s="283"/>
      <c r="CQ95" s="281"/>
      <c r="CR95" s="282"/>
      <c r="CS95" s="282"/>
      <c r="CT95" s="282"/>
      <c r="CU95" s="282"/>
      <c r="CV95" s="282"/>
      <c r="CW95" s="282"/>
      <c r="CX95" s="283"/>
      <c r="CY95" s="281"/>
      <c r="CZ95" s="282"/>
      <c r="DA95" s="282"/>
      <c r="DB95" s="282"/>
      <c r="DC95" s="282"/>
      <c r="DD95" s="282"/>
      <c r="DE95" s="282"/>
      <c r="DF95" s="283"/>
      <c r="DG95" s="281">
        <f>SUM(DP95:EU97)</f>
        <v>5720.169</v>
      </c>
      <c r="DH95" s="282"/>
      <c r="DI95" s="282"/>
      <c r="DJ95" s="282"/>
      <c r="DK95" s="282"/>
      <c r="DL95" s="282"/>
      <c r="DM95" s="282"/>
      <c r="DN95" s="282"/>
      <c r="DO95" s="283"/>
      <c r="DP95" s="281">
        <f>SUM(DP98:DW106)</f>
        <v>4433.96</v>
      </c>
      <c r="DQ95" s="282"/>
      <c r="DR95" s="282"/>
      <c r="DS95" s="282"/>
      <c r="DT95" s="282"/>
      <c r="DU95" s="282"/>
      <c r="DV95" s="282"/>
      <c r="DW95" s="283"/>
      <c r="DX95" s="281">
        <f>SUM(DX98:EE106)</f>
        <v>0</v>
      </c>
      <c r="DY95" s="282"/>
      <c r="DZ95" s="282"/>
      <c r="EA95" s="282"/>
      <c r="EB95" s="282"/>
      <c r="EC95" s="282"/>
      <c r="ED95" s="282"/>
      <c r="EE95" s="283"/>
      <c r="EF95" s="281">
        <f>SUM(EF98:EM106)</f>
        <v>1286.209</v>
      </c>
      <c r="EG95" s="282"/>
      <c r="EH95" s="282"/>
      <c r="EI95" s="282"/>
      <c r="EJ95" s="282"/>
      <c r="EK95" s="282"/>
      <c r="EL95" s="282"/>
      <c r="EM95" s="283"/>
      <c r="EN95" s="281">
        <f>SUM(EN98:EU106)</f>
        <v>0</v>
      </c>
      <c r="EO95" s="282"/>
      <c r="EP95" s="282"/>
      <c r="EQ95" s="282"/>
      <c r="ER95" s="282"/>
      <c r="ES95" s="282"/>
      <c r="ET95" s="282"/>
      <c r="EU95" s="283"/>
      <c r="EV95" s="281"/>
      <c r="EW95" s="282"/>
      <c r="EX95" s="282"/>
      <c r="EY95" s="282"/>
      <c r="EZ95" s="282"/>
      <c r="FA95" s="282"/>
      <c r="FB95" s="282"/>
      <c r="FC95" s="283"/>
      <c r="FD95" s="281"/>
      <c r="FE95" s="282"/>
      <c r="FF95" s="282"/>
      <c r="FG95" s="282"/>
      <c r="FH95" s="282"/>
      <c r="FI95" s="282"/>
      <c r="FJ95" s="282"/>
      <c r="FK95" s="283"/>
    </row>
    <row r="96" spans="1:167" ht="12.75">
      <c r="A96" s="303" t="s">
        <v>185</v>
      </c>
      <c r="B96" s="303"/>
      <c r="C96" s="303"/>
      <c r="D96" s="303"/>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303"/>
      <c r="AT96" s="300"/>
      <c r="AU96" s="301"/>
      <c r="AV96" s="301"/>
      <c r="AW96" s="301"/>
      <c r="AX96" s="301"/>
      <c r="AY96" s="301"/>
      <c r="AZ96" s="301"/>
      <c r="BA96" s="302"/>
      <c r="BB96" s="297"/>
      <c r="BC96" s="298"/>
      <c r="BD96" s="298"/>
      <c r="BE96" s="298"/>
      <c r="BF96" s="298"/>
      <c r="BG96" s="298"/>
      <c r="BH96" s="298"/>
      <c r="BI96" s="298"/>
      <c r="BJ96" s="299"/>
      <c r="BK96" s="297"/>
      <c r="BL96" s="298"/>
      <c r="BM96" s="298"/>
      <c r="BN96" s="298"/>
      <c r="BO96" s="298"/>
      <c r="BP96" s="298"/>
      <c r="BQ96" s="298"/>
      <c r="BR96" s="299"/>
      <c r="BS96" s="297"/>
      <c r="BT96" s="298"/>
      <c r="BU96" s="298"/>
      <c r="BV96" s="298"/>
      <c r="BW96" s="298"/>
      <c r="BX96" s="298"/>
      <c r="BY96" s="298"/>
      <c r="BZ96" s="299"/>
      <c r="CA96" s="297"/>
      <c r="CB96" s="298"/>
      <c r="CC96" s="298"/>
      <c r="CD96" s="298"/>
      <c r="CE96" s="298"/>
      <c r="CF96" s="298"/>
      <c r="CG96" s="298"/>
      <c r="CH96" s="299"/>
      <c r="CI96" s="297"/>
      <c r="CJ96" s="298"/>
      <c r="CK96" s="298"/>
      <c r="CL96" s="298"/>
      <c r="CM96" s="298"/>
      <c r="CN96" s="298"/>
      <c r="CO96" s="298"/>
      <c r="CP96" s="299"/>
      <c r="CQ96" s="297"/>
      <c r="CR96" s="298"/>
      <c r="CS96" s="298"/>
      <c r="CT96" s="298"/>
      <c r="CU96" s="298"/>
      <c r="CV96" s="298"/>
      <c r="CW96" s="298"/>
      <c r="CX96" s="299"/>
      <c r="CY96" s="297"/>
      <c r="CZ96" s="298"/>
      <c r="DA96" s="298"/>
      <c r="DB96" s="298"/>
      <c r="DC96" s="298"/>
      <c r="DD96" s="298"/>
      <c r="DE96" s="298"/>
      <c r="DF96" s="299"/>
      <c r="DG96" s="297"/>
      <c r="DH96" s="298"/>
      <c r="DI96" s="298"/>
      <c r="DJ96" s="298"/>
      <c r="DK96" s="298"/>
      <c r="DL96" s="298"/>
      <c r="DM96" s="298"/>
      <c r="DN96" s="298"/>
      <c r="DO96" s="299"/>
      <c r="DP96" s="297"/>
      <c r="DQ96" s="298"/>
      <c r="DR96" s="298"/>
      <c r="DS96" s="298"/>
      <c r="DT96" s="298"/>
      <c r="DU96" s="298"/>
      <c r="DV96" s="298"/>
      <c r="DW96" s="299"/>
      <c r="DX96" s="297"/>
      <c r="DY96" s="298"/>
      <c r="DZ96" s="298"/>
      <c r="EA96" s="298"/>
      <c r="EB96" s="298"/>
      <c r="EC96" s="298"/>
      <c r="ED96" s="298"/>
      <c r="EE96" s="299"/>
      <c r="EF96" s="297"/>
      <c r="EG96" s="298"/>
      <c r="EH96" s="298"/>
      <c r="EI96" s="298"/>
      <c r="EJ96" s="298"/>
      <c r="EK96" s="298"/>
      <c r="EL96" s="298"/>
      <c r="EM96" s="299"/>
      <c r="EN96" s="297"/>
      <c r="EO96" s="298"/>
      <c r="EP96" s="298"/>
      <c r="EQ96" s="298"/>
      <c r="ER96" s="298"/>
      <c r="ES96" s="298"/>
      <c r="ET96" s="298"/>
      <c r="EU96" s="299"/>
      <c r="EV96" s="297"/>
      <c r="EW96" s="298"/>
      <c r="EX96" s="298"/>
      <c r="EY96" s="298"/>
      <c r="EZ96" s="298"/>
      <c r="FA96" s="298"/>
      <c r="FB96" s="298"/>
      <c r="FC96" s="299"/>
      <c r="FD96" s="297"/>
      <c r="FE96" s="298"/>
      <c r="FF96" s="298"/>
      <c r="FG96" s="298"/>
      <c r="FH96" s="298"/>
      <c r="FI96" s="298"/>
      <c r="FJ96" s="298"/>
      <c r="FK96" s="299"/>
    </row>
    <row r="97" spans="1:167" ht="12.75">
      <c r="A97" s="296" t="s">
        <v>259</v>
      </c>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3"/>
      <c r="AU97" s="294"/>
      <c r="AV97" s="294"/>
      <c r="AW97" s="294"/>
      <c r="AX97" s="294"/>
      <c r="AY97" s="294"/>
      <c r="AZ97" s="294"/>
      <c r="BA97" s="295"/>
      <c r="BB97" s="284"/>
      <c r="BC97" s="285"/>
      <c r="BD97" s="285"/>
      <c r="BE97" s="285"/>
      <c r="BF97" s="285"/>
      <c r="BG97" s="285"/>
      <c r="BH97" s="285"/>
      <c r="BI97" s="285"/>
      <c r="BJ97" s="286"/>
      <c r="BK97" s="284"/>
      <c r="BL97" s="285"/>
      <c r="BM97" s="285"/>
      <c r="BN97" s="285"/>
      <c r="BO97" s="285"/>
      <c r="BP97" s="285"/>
      <c r="BQ97" s="285"/>
      <c r="BR97" s="286"/>
      <c r="BS97" s="284"/>
      <c r="BT97" s="285"/>
      <c r="BU97" s="285"/>
      <c r="BV97" s="285"/>
      <c r="BW97" s="285"/>
      <c r="BX97" s="285"/>
      <c r="BY97" s="285"/>
      <c r="BZ97" s="286"/>
      <c r="CA97" s="284"/>
      <c r="CB97" s="285"/>
      <c r="CC97" s="285"/>
      <c r="CD97" s="285"/>
      <c r="CE97" s="285"/>
      <c r="CF97" s="285"/>
      <c r="CG97" s="285"/>
      <c r="CH97" s="286"/>
      <c r="CI97" s="284"/>
      <c r="CJ97" s="285"/>
      <c r="CK97" s="285"/>
      <c r="CL97" s="285"/>
      <c r="CM97" s="285"/>
      <c r="CN97" s="285"/>
      <c r="CO97" s="285"/>
      <c r="CP97" s="286"/>
      <c r="CQ97" s="284"/>
      <c r="CR97" s="285"/>
      <c r="CS97" s="285"/>
      <c r="CT97" s="285"/>
      <c r="CU97" s="285"/>
      <c r="CV97" s="285"/>
      <c r="CW97" s="285"/>
      <c r="CX97" s="286"/>
      <c r="CY97" s="284"/>
      <c r="CZ97" s="285"/>
      <c r="DA97" s="285"/>
      <c r="DB97" s="285"/>
      <c r="DC97" s="285"/>
      <c r="DD97" s="285"/>
      <c r="DE97" s="285"/>
      <c r="DF97" s="286"/>
      <c r="DG97" s="284"/>
      <c r="DH97" s="285"/>
      <c r="DI97" s="285"/>
      <c r="DJ97" s="285"/>
      <c r="DK97" s="285"/>
      <c r="DL97" s="285"/>
      <c r="DM97" s="285"/>
      <c r="DN97" s="285"/>
      <c r="DO97" s="286"/>
      <c r="DP97" s="284"/>
      <c r="DQ97" s="285"/>
      <c r="DR97" s="285"/>
      <c r="DS97" s="285"/>
      <c r="DT97" s="285"/>
      <c r="DU97" s="285"/>
      <c r="DV97" s="285"/>
      <c r="DW97" s="286"/>
      <c r="DX97" s="284"/>
      <c r="DY97" s="285"/>
      <c r="DZ97" s="285"/>
      <c r="EA97" s="285"/>
      <c r="EB97" s="285"/>
      <c r="EC97" s="285"/>
      <c r="ED97" s="285"/>
      <c r="EE97" s="286"/>
      <c r="EF97" s="284"/>
      <c r="EG97" s="285"/>
      <c r="EH97" s="285"/>
      <c r="EI97" s="285"/>
      <c r="EJ97" s="285"/>
      <c r="EK97" s="285"/>
      <c r="EL97" s="285"/>
      <c r="EM97" s="286"/>
      <c r="EN97" s="284"/>
      <c r="EO97" s="285"/>
      <c r="EP97" s="285"/>
      <c r="EQ97" s="285"/>
      <c r="ER97" s="285"/>
      <c r="ES97" s="285"/>
      <c r="ET97" s="285"/>
      <c r="EU97" s="286"/>
      <c r="EV97" s="284"/>
      <c r="EW97" s="285"/>
      <c r="EX97" s="285"/>
      <c r="EY97" s="285"/>
      <c r="EZ97" s="285"/>
      <c r="FA97" s="285"/>
      <c r="FB97" s="285"/>
      <c r="FC97" s="286"/>
      <c r="FD97" s="284"/>
      <c r="FE97" s="285"/>
      <c r="FF97" s="285"/>
      <c r="FG97" s="285"/>
      <c r="FH97" s="285"/>
      <c r="FI97" s="285"/>
      <c r="FJ97" s="285"/>
      <c r="FK97" s="286"/>
    </row>
    <row r="98" spans="1:167" ht="12.75">
      <c r="A98" s="289" t="s">
        <v>187</v>
      </c>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90" t="s">
        <v>260</v>
      </c>
      <c r="AU98" s="291"/>
      <c r="AV98" s="291"/>
      <c r="AW98" s="291"/>
      <c r="AX98" s="291"/>
      <c r="AY98" s="291"/>
      <c r="AZ98" s="291"/>
      <c r="BA98" s="292"/>
      <c r="BB98" s="281">
        <f>SUM(BK98:CP99)</f>
        <v>155.383</v>
      </c>
      <c r="BC98" s="282"/>
      <c r="BD98" s="282"/>
      <c r="BE98" s="282"/>
      <c r="BF98" s="282"/>
      <c r="BG98" s="282"/>
      <c r="BH98" s="282"/>
      <c r="BI98" s="282"/>
      <c r="BJ98" s="283"/>
      <c r="BK98" s="281">
        <v>0</v>
      </c>
      <c r="BL98" s="282"/>
      <c r="BM98" s="282"/>
      <c r="BN98" s="282"/>
      <c r="BO98" s="282"/>
      <c r="BP98" s="282"/>
      <c r="BQ98" s="282"/>
      <c r="BR98" s="283"/>
      <c r="BS98" s="281">
        <v>0</v>
      </c>
      <c r="BT98" s="282"/>
      <c r="BU98" s="282"/>
      <c r="BV98" s="282"/>
      <c r="BW98" s="282"/>
      <c r="BX98" s="282"/>
      <c r="BY98" s="282"/>
      <c r="BZ98" s="283"/>
      <c r="CA98" s="281">
        <v>155.383</v>
      </c>
      <c r="CB98" s="282"/>
      <c r="CC98" s="282"/>
      <c r="CD98" s="282"/>
      <c r="CE98" s="282"/>
      <c r="CF98" s="282"/>
      <c r="CG98" s="282"/>
      <c r="CH98" s="283"/>
      <c r="CI98" s="281">
        <v>0</v>
      </c>
      <c r="CJ98" s="282"/>
      <c r="CK98" s="282"/>
      <c r="CL98" s="282"/>
      <c r="CM98" s="282"/>
      <c r="CN98" s="282"/>
      <c r="CO98" s="282"/>
      <c r="CP98" s="283"/>
      <c r="CQ98" s="281"/>
      <c r="CR98" s="282"/>
      <c r="CS98" s="282"/>
      <c r="CT98" s="282"/>
      <c r="CU98" s="282"/>
      <c r="CV98" s="282"/>
      <c r="CW98" s="282"/>
      <c r="CX98" s="283"/>
      <c r="CY98" s="281"/>
      <c r="CZ98" s="282"/>
      <c r="DA98" s="282"/>
      <c r="DB98" s="282"/>
      <c r="DC98" s="282"/>
      <c r="DD98" s="282"/>
      <c r="DE98" s="282"/>
      <c r="DF98" s="283"/>
      <c r="DG98" s="281">
        <f>SUM(DP98:EU99)</f>
        <v>970.381</v>
      </c>
      <c r="DH98" s="282"/>
      <c r="DI98" s="282"/>
      <c r="DJ98" s="282"/>
      <c r="DK98" s="282"/>
      <c r="DL98" s="282"/>
      <c r="DM98" s="282"/>
      <c r="DN98" s="282"/>
      <c r="DO98" s="283"/>
      <c r="DP98" s="281">
        <v>0</v>
      </c>
      <c r="DQ98" s="282"/>
      <c r="DR98" s="282"/>
      <c r="DS98" s="282"/>
      <c r="DT98" s="282"/>
      <c r="DU98" s="282"/>
      <c r="DV98" s="282"/>
      <c r="DW98" s="283"/>
      <c r="DX98" s="281">
        <v>0</v>
      </c>
      <c r="DY98" s="282"/>
      <c r="DZ98" s="282"/>
      <c r="EA98" s="282"/>
      <c r="EB98" s="282"/>
      <c r="EC98" s="282"/>
      <c r="ED98" s="282"/>
      <c r="EE98" s="283"/>
      <c r="EF98" s="281">
        <v>970.381</v>
      </c>
      <c r="EG98" s="282"/>
      <c r="EH98" s="282"/>
      <c r="EI98" s="282"/>
      <c r="EJ98" s="282"/>
      <c r="EK98" s="282"/>
      <c r="EL98" s="282"/>
      <c r="EM98" s="283"/>
      <c r="EN98" s="281">
        <v>0</v>
      </c>
      <c r="EO98" s="282"/>
      <c r="EP98" s="282"/>
      <c r="EQ98" s="282"/>
      <c r="ER98" s="282"/>
      <c r="ES98" s="282"/>
      <c r="ET98" s="282"/>
      <c r="EU98" s="283"/>
      <c r="EV98" s="281"/>
      <c r="EW98" s="282"/>
      <c r="EX98" s="282"/>
      <c r="EY98" s="282"/>
      <c r="EZ98" s="282"/>
      <c r="FA98" s="282"/>
      <c r="FB98" s="282"/>
      <c r="FC98" s="283"/>
      <c r="FD98" s="281"/>
      <c r="FE98" s="282"/>
      <c r="FF98" s="282"/>
      <c r="FG98" s="282"/>
      <c r="FH98" s="282"/>
      <c r="FI98" s="282"/>
      <c r="FJ98" s="282"/>
      <c r="FK98" s="283"/>
    </row>
    <row r="99" spans="1:167" ht="12.75">
      <c r="A99" s="296" t="s">
        <v>189</v>
      </c>
      <c r="B99" s="296"/>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3"/>
      <c r="AU99" s="294"/>
      <c r="AV99" s="294"/>
      <c r="AW99" s="294"/>
      <c r="AX99" s="294"/>
      <c r="AY99" s="294"/>
      <c r="AZ99" s="294"/>
      <c r="BA99" s="295"/>
      <c r="BB99" s="284"/>
      <c r="BC99" s="285"/>
      <c r="BD99" s="285"/>
      <c r="BE99" s="285"/>
      <c r="BF99" s="285"/>
      <c r="BG99" s="285"/>
      <c r="BH99" s="285"/>
      <c r="BI99" s="285"/>
      <c r="BJ99" s="286"/>
      <c r="BK99" s="284"/>
      <c r="BL99" s="285"/>
      <c r="BM99" s="285"/>
      <c r="BN99" s="285"/>
      <c r="BO99" s="285"/>
      <c r="BP99" s="285"/>
      <c r="BQ99" s="285"/>
      <c r="BR99" s="286"/>
      <c r="BS99" s="284"/>
      <c r="BT99" s="285"/>
      <c r="BU99" s="285"/>
      <c r="BV99" s="285"/>
      <c r="BW99" s="285"/>
      <c r="BX99" s="285"/>
      <c r="BY99" s="285"/>
      <c r="BZ99" s="286"/>
      <c r="CA99" s="284"/>
      <c r="CB99" s="285"/>
      <c r="CC99" s="285"/>
      <c r="CD99" s="285"/>
      <c r="CE99" s="285"/>
      <c r="CF99" s="285"/>
      <c r="CG99" s="285"/>
      <c r="CH99" s="286"/>
      <c r="CI99" s="284"/>
      <c r="CJ99" s="285"/>
      <c r="CK99" s="285"/>
      <c r="CL99" s="285"/>
      <c r="CM99" s="285"/>
      <c r="CN99" s="285"/>
      <c r="CO99" s="285"/>
      <c r="CP99" s="286"/>
      <c r="CQ99" s="284"/>
      <c r="CR99" s="285"/>
      <c r="CS99" s="285"/>
      <c r="CT99" s="285"/>
      <c r="CU99" s="285"/>
      <c r="CV99" s="285"/>
      <c r="CW99" s="285"/>
      <c r="CX99" s="286"/>
      <c r="CY99" s="284"/>
      <c r="CZ99" s="285"/>
      <c r="DA99" s="285"/>
      <c r="DB99" s="285"/>
      <c r="DC99" s="285"/>
      <c r="DD99" s="285"/>
      <c r="DE99" s="285"/>
      <c r="DF99" s="286"/>
      <c r="DG99" s="284"/>
      <c r="DH99" s="285"/>
      <c r="DI99" s="285"/>
      <c r="DJ99" s="285"/>
      <c r="DK99" s="285"/>
      <c r="DL99" s="285"/>
      <c r="DM99" s="285"/>
      <c r="DN99" s="285"/>
      <c r="DO99" s="286"/>
      <c r="DP99" s="284"/>
      <c r="DQ99" s="285"/>
      <c r="DR99" s="285"/>
      <c r="DS99" s="285"/>
      <c r="DT99" s="285"/>
      <c r="DU99" s="285"/>
      <c r="DV99" s="285"/>
      <c r="DW99" s="286"/>
      <c r="DX99" s="284"/>
      <c r="DY99" s="285"/>
      <c r="DZ99" s="285"/>
      <c r="EA99" s="285"/>
      <c r="EB99" s="285"/>
      <c r="EC99" s="285"/>
      <c r="ED99" s="285"/>
      <c r="EE99" s="286"/>
      <c r="EF99" s="284"/>
      <c r="EG99" s="285"/>
      <c r="EH99" s="285"/>
      <c r="EI99" s="285"/>
      <c r="EJ99" s="285"/>
      <c r="EK99" s="285"/>
      <c r="EL99" s="285"/>
      <c r="EM99" s="286"/>
      <c r="EN99" s="284"/>
      <c r="EO99" s="285"/>
      <c r="EP99" s="285"/>
      <c r="EQ99" s="285"/>
      <c r="ER99" s="285"/>
      <c r="ES99" s="285"/>
      <c r="ET99" s="285"/>
      <c r="EU99" s="286"/>
      <c r="EV99" s="284"/>
      <c r="EW99" s="285"/>
      <c r="EX99" s="285"/>
      <c r="EY99" s="285"/>
      <c r="EZ99" s="285"/>
      <c r="FA99" s="285"/>
      <c r="FB99" s="285"/>
      <c r="FC99" s="286"/>
      <c r="FD99" s="284"/>
      <c r="FE99" s="285"/>
      <c r="FF99" s="285"/>
      <c r="FG99" s="285"/>
      <c r="FH99" s="285"/>
      <c r="FI99" s="285"/>
      <c r="FJ99" s="285"/>
      <c r="FK99" s="286"/>
    </row>
    <row r="100" spans="1:167" ht="12.75">
      <c r="A100" s="289" t="s">
        <v>190</v>
      </c>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90" t="s">
        <v>261</v>
      </c>
      <c r="AU100" s="291"/>
      <c r="AV100" s="291"/>
      <c r="AW100" s="291"/>
      <c r="AX100" s="291"/>
      <c r="AY100" s="291"/>
      <c r="AZ100" s="291"/>
      <c r="BA100" s="292"/>
      <c r="BB100" s="281"/>
      <c r="BC100" s="282"/>
      <c r="BD100" s="282"/>
      <c r="BE100" s="282"/>
      <c r="BF100" s="282"/>
      <c r="BG100" s="282"/>
      <c r="BH100" s="282"/>
      <c r="BI100" s="282"/>
      <c r="BJ100" s="283"/>
      <c r="BK100" s="281"/>
      <c r="BL100" s="282"/>
      <c r="BM100" s="282"/>
      <c r="BN100" s="282"/>
      <c r="BO100" s="282"/>
      <c r="BP100" s="282"/>
      <c r="BQ100" s="282"/>
      <c r="BR100" s="283"/>
      <c r="BS100" s="281"/>
      <c r="BT100" s="282"/>
      <c r="BU100" s="282"/>
      <c r="BV100" s="282"/>
      <c r="BW100" s="282"/>
      <c r="BX100" s="282"/>
      <c r="BY100" s="282"/>
      <c r="BZ100" s="283"/>
      <c r="CA100" s="281"/>
      <c r="CB100" s="282"/>
      <c r="CC100" s="282"/>
      <c r="CD100" s="282"/>
      <c r="CE100" s="282"/>
      <c r="CF100" s="282"/>
      <c r="CG100" s="282"/>
      <c r="CH100" s="283"/>
      <c r="CI100" s="281"/>
      <c r="CJ100" s="282"/>
      <c r="CK100" s="282"/>
      <c r="CL100" s="282"/>
      <c r="CM100" s="282"/>
      <c r="CN100" s="282"/>
      <c r="CO100" s="282"/>
      <c r="CP100" s="283"/>
      <c r="CQ100" s="281"/>
      <c r="CR100" s="282"/>
      <c r="CS100" s="282"/>
      <c r="CT100" s="282"/>
      <c r="CU100" s="282"/>
      <c r="CV100" s="282"/>
      <c r="CW100" s="282"/>
      <c r="CX100" s="283"/>
      <c r="CY100" s="281"/>
      <c r="CZ100" s="282"/>
      <c r="DA100" s="282"/>
      <c r="DB100" s="282"/>
      <c r="DC100" s="282"/>
      <c r="DD100" s="282"/>
      <c r="DE100" s="282"/>
      <c r="DF100" s="283"/>
      <c r="DG100" s="281"/>
      <c r="DH100" s="282"/>
      <c r="DI100" s="282"/>
      <c r="DJ100" s="282"/>
      <c r="DK100" s="282"/>
      <c r="DL100" s="282"/>
      <c r="DM100" s="282"/>
      <c r="DN100" s="282"/>
      <c r="DO100" s="283"/>
      <c r="DP100" s="281"/>
      <c r="DQ100" s="282"/>
      <c r="DR100" s="282"/>
      <c r="DS100" s="282"/>
      <c r="DT100" s="282"/>
      <c r="DU100" s="282"/>
      <c r="DV100" s="282"/>
      <c r="DW100" s="283"/>
      <c r="DX100" s="281"/>
      <c r="DY100" s="282"/>
      <c r="DZ100" s="282"/>
      <c r="EA100" s="282"/>
      <c r="EB100" s="282"/>
      <c r="EC100" s="282"/>
      <c r="ED100" s="282"/>
      <c r="EE100" s="283"/>
      <c r="EF100" s="281"/>
      <c r="EG100" s="282"/>
      <c r="EH100" s="282"/>
      <c r="EI100" s="282"/>
      <c r="EJ100" s="282"/>
      <c r="EK100" s="282"/>
      <c r="EL100" s="282"/>
      <c r="EM100" s="283"/>
      <c r="EN100" s="281"/>
      <c r="EO100" s="282"/>
      <c r="EP100" s="282"/>
      <c r="EQ100" s="282"/>
      <c r="ER100" s="282"/>
      <c r="ES100" s="282"/>
      <c r="ET100" s="282"/>
      <c r="EU100" s="283"/>
      <c r="EV100" s="281"/>
      <c r="EW100" s="282"/>
      <c r="EX100" s="282"/>
      <c r="EY100" s="282"/>
      <c r="EZ100" s="282"/>
      <c r="FA100" s="282"/>
      <c r="FB100" s="282"/>
      <c r="FC100" s="283"/>
      <c r="FD100" s="281"/>
      <c r="FE100" s="282"/>
      <c r="FF100" s="282"/>
      <c r="FG100" s="282"/>
      <c r="FH100" s="282"/>
      <c r="FI100" s="282"/>
      <c r="FJ100" s="282"/>
      <c r="FK100" s="283"/>
    </row>
    <row r="101" spans="1:167" ht="12.75">
      <c r="A101" s="296" t="s">
        <v>192</v>
      </c>
      <c r="B101" s="296"/>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3"/>
      <c r="AU101" s="294"/>
      <c r="AV101" s="294"/>
      <c r="AW101" s="294"/>
      <c r="AX101" s="294"/>
      <c r="AY101" s="294"/>
      <c r="AZ101" s="294"/>
      <c r="BA101" s="295"/>
      <c r="BB101" s="284"/>
      <c r="BC101" s="285"/>
      <c r="BD101" s="285"/>
      <c r="BE101" s="285"/>
      <c r="BF101" s="285"/>
      <c r="BG101" s="285"/>
      <c r="BH101" s="285"/>
      <c r="BI101" s="285"/>
      <c r="BJ101" s="286"/>
      <c r="BK101" s="284"/>
      <c r="BL101" s="285"/>
      <c r="BM101" s="285"/>
      <c r="BN101" s="285"/>
      <c r="BO101" s="285"/>
      <c r="BP101" s="285"/>
      <c r="BQ101" s="285"/>
      <c r="BR101" s="286"/>
      <c r="BS101" s="284"/>
      <c r="BT101" s="285"/>
      <c r="BU101" s="285"/>
      <c r="BV101" s="285"/>
      <c r="BW101" s="285"/>
      <c r="BX101" s="285"/>
      <c r="BY101" s="285"/>
      <c r="BZ101" s="286"/>
      <c r="CA101" s="284"/>
      <c r="CB101" s="285"/>
      <c r="CC101" s="285"/>
      <c r="CD101" s="285"/>
      <c r="CE101" s="285"/>
      <c r="CF101" s="285"/>
      <c r="CG101" s="285"/>
      <c r="CH101" s="286"/>
      <c r="CI101" s="284"/>
      <c r="CJ101" s="285"/>
      <c r="CK101" s="285"/>
      <c r="CL101" s="285"/>
      <c r="CM101" s="285"/>
      <c r="CN101" s="285"/>
      <c r="CO101" s="285"/>
      <c r="CP101" s="286"/>
      <c r="CQ101" s="284"/>
      <c r="CR101" s="285"/>
      <c r="CS101" s="285"/>
      <c r="CT101" s="285"/>
      <c r="CU101" s="285"/>
      <c r="CV101" s="285"/>
      <c r="CW101" s="285"/>
      <c r="CX101" s="286"/>
      <c r="CY101" s="284"/>
      <c r="CZ101" s="285"/>
      <c r="DA101" s="285"/>
      <c r="DB101" s="285"/>
      <c r="DC101" s="285"/>
      <c r="DD101" s="285"/>
      <c r="DE101" s="285"/>
      <c r="DF101" s="286"/>
      <c r="DG101" s="284"/>
      <c r="DH101" s="285"/>
      <c r="DI101" s="285"/>
      <c r="DJ101" s="285"/>
      <c r="DK101" s="285"/>
      <c r="DL101" s="285"/>
      <c r="DM101" s="285"/>
      <c r="DN101" s="285"/>
      <c r="DO101" s="286"/>
      <c r="DP101" s="284"/>
      <c r="DQ101" s="285"/>
      <c r="DR101" s="285"/>
      <c r="DS101" s="285"/>
      <c r="DT101" s="285"/>
      <c r="DU101" s="285"/>
      <c r="DV101" s="285"/>
      <c r="DW101" s="286"/>
      <c r="DX101" s="284"/>
      <c r="DY101" s="285"/>
      <c r="DZ101" s="285"/>
      <c r="EA101" s="285"/>
      <c r="EB101" s="285"/>
      <c r="EC101" s="285"/>
      <c r="ED101" s="285"/>
      <c r="EE101" s="286"/>
      <c r="EF101" s="284"/>
      <c r="EG101" s="285"/>
      <c r="EH101" s="285"/>
      <c r="EI101" s="285"/>
      <c r="EJ101" s="285"/>
      <c r="EK101" s="285"/>
      <c r="EL101" s="285"/>
      <c r="EM101" s="286"/>
      <c r="EN101" s="284"/>
      <c r="EO101" s="285"/>
      <c r="EP101" s="285"/>
      <c r="EQ101" s="285"/>
      <c r="ER101" s="285"/>
      <c r="ES101" s="285"/>
      <c r="ET101" s="285"/>
      <c r="EU101" s="286"/>
      <c r="EV101" s="284"/>
      <c r="EW101" s="285"/>
      <c r="EX101" s="285"/>
      <c r="EY101" s="285"/>
      <c r="EZ101" s="285"/>
      <c r="FA101" s="285"/>
      <c r="FB101" s="285"/>
      <c r="FC101" s="286"/>
      <c r="FD101" s="284"/>
      <c r="FE101" s="285"/>
      <c r="FF101" s="285"/>
      <c r="FG101" s="285"/>
      <c r="FH101" s="285"/>
      <c r="FI101" s="285"/>
      <c r="FJ101" s="285"/>
      <c r="FK101" s="286"/>
    </row>
    <row r="102" spans="1:167" ht="12.75">
      <c r="A102" s="289" t="s">
        <v>193</v>
      </c>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90" t="s">
        <v>262</v>
      </c>
      <c r="AU102" s="291"/>
      <c r="AV102" s="291"/>
      <c r="AW102" s="291"/>
      <c r="AX102" s="291"/>
      <c r="AY102" s="291"/>
      <c r="AZ102" s="291"/>
      <c r="BA102" s="292"/>
      <c r="BB102" s="281"/>
      <c r="BC102" s="282"/>
      <c r="BD102" s="282"/>
      <c r="BE102" s="282"/>
      <c r="BF102" s="282"/>
      <c r="BG102" s="282"/>
      <c r="BH102" s="282"/>
      <c r="BI102" s="282"/>
      <c r="BJ102" s="283"/>
      <c r="BK102" s="281"/>
      <c r="BL102" s="282"/>
      <c r="BM102" s="282"/>
      <c r="BN102" s="282"/>
      <c r="BO102" s="282"/>
      <c r="BP102" s="282"/>
      <c r="BQ102" s="282"/>
      <c r="BR102" s="283"/>
      <c r="BS102" s="281"/>
      <c r="BT102" s="282"/>
      <c r="BU102" s="282"/>
      <c r="BV102" s="282"/>
      <c r="BW102" s="282"/>
      <c r="BX102" s="282"/>
      <c r="BY102" s="282"/>
      <c r="BZ102" s="283"/>
      <c r="CA102" s="281"/>
      <c r="CB102" s="282"/>
      <c r="CC102" s="282"/>
      <c r="CD102" s="282"/>
      <c r="CE102" s="282"/>
      <c r="CF102" s="282"/>
      <c r="CG102" s="282"/>
      <c r="CH102" s="283"/>
      <c r="CI102" s="281"/>
      <c r="CJ102" s="282"/>
      <c r="CK102" s="282"/>
      <c r="CL102" s="282"/>
      <c r="CM102" s="282"/>
      <c r="CN102" s="282"/>
      <c r="CO102" s="282"/>
      <c r="CP102" s="283"/>
      <c r="CQ102" s="281"/>
      <c r="CR102" s="282"/>
      <c r="CS102" s="282"/>
      <c r="CT102" s="282"/>
      <c r="CU102" s="282"/>
      <c r="CV102" s="282"/>
      <c r="CW102" s="282"/>
      <c r="CX102" s="283"/>
      <c r="CY102" s="281"/>
      <c r="CZ102" s="282"/>
      <c r="DA102" s="282"/>
      <c r="DB102" s="282"/>
      <c r="DC102" s="282"/>
      <c r="DD102" s="282"/>
      <c r="DE102" s="282"/>
      <c r="DF102" s="283"/>
      <c r="DG102" s="281"/>
      <c r="DH102" s="282"/>
      <c r="DI102" s="282"/>
      <c r="DJ102" s="282"/>
      <c r="DK102" s="282"/>
      <c r="DL102" s="282"/>
      <c r="DM102" s="282"/>
      <c r="DN102" s="282"/>
      <c r="DO102" s="283"/>
      <c r="DP102" s="281"/>
      <c r="DQ102" s="282"/>
      <c r="DR102" s="282"/>
      <c r="DS102" s="282"/>
      <c r="DT102" s="282"/>
      <c r="DU102" s="282"/>
      <c r="DV102" s="282"/>
      <c r="DW102" s="283"/>
      <c r="DX102" s="281"/>
      <c r="DY102" s="282"/>
      <c r="DZ102" s="282"/>
      <c r="EA102" s="282"/>
      <c r="EB102" s="282"/>
      <c r="EC102" s="282"/>
      <c r="ED102" s="282"/>
      <c r="EE102" s="283"/>
      <c r="EF102" s="281"/>
      <c r="EG102" s="282"/>
      <c r="EH102" s="282"/>
      <c r="EI102" s="282"/>
      <c r="EJ102" s="282"/>
      <c r="EK102" s="282"/>
      <c r="EL102" s="282"/>
      <c r="EM102" s="283"/>
      <c r="EN102" s="281"/>
      <c r="EO102" s="282"/>
      <c r="EP102" s="282"/>
      <c r="EQ102" s="282"/>
      <c r="ER102" s="282"/>
      <c r="ES102" s="282"/>
      <c r="ET102" s="282"/>
      <c r="EU102" s="283"/>
      <c r="EV102" s="281"/>
      <c r="EW102" s="282"/>
      <c r="EX102" s="282"/>
      <c r="EY102" s="282"/>
      <c r="EZ102" s="282"/>
      <c r="FA102" s="282"/>
      <c r="FB102" s="282"/>
      <c r="FC102" s="283"/>
      <c r="FD102" s="281"/>
      <c r="FE102" s="282"/>
      <c r="FF102" s="282"/>
      <c r="FG102" s="282"/>
      <c r="FH102" s="282"/>
      <c r="FI102" s="282"/>
      <c r="FJ102" s="282"/>
      <c r="FK102" s="283"/>
    </row>
    <row r="103" spans="1:167" ht="12.75">
      <c r="A103" s="287" t="s">
        <v>195</v>
      </c>
      <c r="B103" s="287"/>
      <c r="C103" s="287"/>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8" t="s">
        <v>263</v>
      </c>
      <c r="AU103" s="288"/>
      <c r="AV103" s="288"/>
      <c r="AW103" s="288"/>
      <c r="AX103" s="288"/>
      <c r="AY103" s="288"/>
      <c r="AZ103" s="288"/>
      <c r="BA103" s="288"/>
      <c r="BB103" s="280">
        <f>SUM(BK103:CP103)</f>
        <v>772.644</v>
      </c>
      <c r="BC103" s="280"/>
      <c r="BD103" s="280"/>
      <c r="BE103" s="280"/>
      <c r="BF103" s="280"/>
      <c r="BG103" s="280"/>
      <c r="BH103" s="280"/>
      <c r="BI103" s="280"/>
      <c r="BJ103" s="280"/>
      <c r="BK103" s="280">
        <v>735.39</v>
      </c>
      <c r="BL103" s="280"/>
      <c r="BM103" s="280"/>
      <c r="BN103" s="280"/>
      <c r="BO103" s="280"/>
      <c r="BP103" s="280"/>
      <c r="BQ103" s="280"/>
      <c r="BR103" s="280"/>
      <c r="BS103" s="280">
        <v>0</v>
      </c>
      <c r="BT103" s="280"/>
      <c r="BU103" s="280"/>
      <c r="BV103" s="280"/>
      <c r="BW103" s="280"/>
      <c r="BX103" s="280"/>
      <c r="BY103" s="280"/>
      <c r="BZ103" s="280"/>
      <c r="CA103" s="280">
        <v>37.254</v>
      </c>
      <c r="CB103" s="280"/>
      <c r="CC103" s="280"/>
      <c r="CD103" s="280"/>
      <c r="CE103" s="280"/>
      <c r="CF103" s="280"/>
      <c r="CG103" s="280"/>
      <c r="CH103" s="280"/>
      <c r="CI103" s="280">
        <v>0</v>
      </c>
      <c r="CJ103" s="280"/>
      <c r="CK103" s="280"/>
      <c r="CL103" s="280"/>
      <c r="CM103" s="280"/>
      <c r="CN103" s="280"/>
      <c r="CO103" s="280"/>
      <c r="CP103" s="280"/>
      <c r="CQ103" s="280"/>
      <c r="CR103" s="280"/>
      <c r="CS103" s="280"/>
      <c r="CT103" s="280"/>
      <c r="CU103" s="280"/>
      <c r="CV103" s="280"/>
      <c r="CW103" s="280"/>
      <c r="CX103" s="280"/>
      <c r="CY103" s="280"/>
      <c r="CZ103" s="280"/>
      <c r="DA103" s="280"/>
      <c r="DB103" s="280"/>
      <c r="DC103" s="280"/>
      <c r="DD103" s="280"/>
      <c r="DE103" s="280"/>
      <c r="DF103" s="280"/>
      <c r="DG103" s="280">
        <f>SUM(DP103:EU103)</f>
        <v>4675.059</v>
      </c>
      <c r="DH103" s="280"/>
      <c r="DI103" s="280"/>
      <c r="DJ103" s="280"/>
      <c r="DK103" s="280"/>
      <c r="DL103" s="280"/>
      <c r="DM103" s="280"/>
      <c r="DN103" s="280"/>
      <c r="DO103" s="280"/>
      <c r="DP103" s="280">
        <v>4433.96</v>
      </c>
      <c r="DQ103" s="280"/>
      <c r="DR103" s="280"/>
      <c r="DS103" s="280"/>
      <c r="DT103" s="280"/>
      <c r="DU103" s="280"/>
      <c r="DV103" s="280"/>
      <c r="DW103" s="280"/>
      <c r="DX103" s="280">
        <v>0</v>
      </c>
      <c r="DY103" s="280"/>
      <c r="DZ103" s="280"/>
      <c r="EA103" s="280"/>
      <c r="EB103" s="280"/>
      <c r="EC103" s="280"/>
      <c r="ED103" s="280"/>
      <c r="EE103" s="280"/>
      <c r="EF103" s="280">
        <v>241.099</v>
      </c>
      <c r="EG103" s="280"/>
      <c r="EH103" s="280"/>
      <c r="EI103" s="280"/>
      <c r="EJ103" s="280"/>
      <c r="EK103" s="280"/>
      <c r="EL103" s="280"/>
      <c r="EM103" s="280"/>
      <c r="EN103" s="280">
        <v>0</v>
      </c>
      <c r="EO103" s="280"/>
      <c r="EP103" s="280"/>
      <c r="EQ103" s="280"/>
      <c r="ER103" s="280"/>
      <c r="ES103" s="280"/>
      <c r="ET103" s="280"/>
      <c r="EU103" s="280"/>
      <c r="EV103" s="280"/>
      <c r="EW103" s="280"/>
      <c r="EX103" s="280"/>
      <c r="EY103" s="280"/>
      <c r="EZ103" s="280"/>
      <c r="FA103" s="280"/>
      <c r="FB103" s="280"/>
      <c r="FC103" s="280"/>
      <c r="FD103" s="280"/>
      <c r="FE103" s="280"/>
      <c r="FF103" s="280"/>
      <c r="FG103" s="280"/>
      <c r="FH103" s="280"/>
      <c r="FI103" s="280"/>
      <c r="FJ103" s="280"/>
      <c r="FK103" s="280"/>
    </row>
    <row r="104" spans="1:167" ht="12.75">
      <c r="A104" s="287" t="s">
        <v>197</v>
      </c>
      <c r="B104" s="287"/>
      <c r="C104" s="287"/>
      <c r="D104" s="287"/>
      <c r="E104" s="287"/>
      <c r="F104" s="287"/>
      <c r="G104" s="287"/>
      <c r="H104" s="287"/>
      <c r="I104" s="287"/>
      <c r="J104" s="287"/>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8" t="s">
        <v>264</v>
      </c>
      <c r="AU104" s="288"/>
      <c r="AV104" s="288"/>
      <c r="AW104" s="288"/>
      <c r="AX104" s="288"/>
      <c r="AY104" s="288"/>
      <c r="AZ104" s="288"/>
      <c r="BA104" s="288"/>
      <c r="BB104" s="280"/>
      <c r="BC104" s="280"/>
      <c r="BD104" s="280"/>
      <c r="BE104" s="280"/>
      <c r="BF104" s="280"/>
      <c r="BG104" s="280"/>
      <c r="BH104" s="280"/>
      <c r="BI104" s="280"/>
      <c r="BJ104" s="280"/>
      <c r="BK104" s="280"/>
      <c r="BL104" s="280"/>
      <c r="BM104" s="280"/>
      <c r="BN104" s="280"/>
      <c r="BO104" s="280"/>
      <c r="BP104" s="280"/>
      <c r="BQ104" s="280"/>
      <c r="BR104" s="280"/>
      <c r="BS104" s="280"/>
      <c r="BT104" s="280"/>
      <c r="BU104" s="280"/>
      <c r="BV104" s="280"/>
      <c r="BW104" s="280"/>
      <c r="BX104" s="280"/>
      <c r="BY104" s="280"/>
      <c r="BZ104" s="280"/>
      <c r="CA104" s="280"/>
      <c r="CB104" s="280"/>
      <c r="CC104" s="280"/>
      <c r="CD104" s="280"/>
      <c r="CE104" s="280"/>
      <c r="CF104" s="280"/>
      <c r="CG104" s="280"/>
      <c r="CH104" s="280"/>
      <c r="CI104" s="280"/>
      <c r="CJ104" s="280"/>
      <c r="CK104" s="280"/>
      <c r="CL104" s="280"/>
      <c r="CM104" s="280"/>
      <c r="CN104" s="280"/>
      <c r="CO104" s="280"/>
      <c r="CP104" s="280"/>
      <c r="CQ104" s="280"/>
      <c r="CR104" s="280"/>
      <c r="CS104" s="280"/>
      <c r="CT104" s="280"/>
      <c r="CU104" s="280"/>
      <c r="CV104" s="280"/>
      <c r="CW104" s="280"/>
      <c r="CX104" s="280"/>
      <c r="CY104" s="280"/>
      <c r="CZ104" s="280"/>
      <c r="DA104" s="280"/>
      <c r="DB104" s="280"/>
      <c r="DC104" s="280"/>
      <c r="DD104" s="280"/>
      <c r="DE104" s="280"/>
      <c r="DF104" s="280"/>
      <c r="DG104" s="280"/>
      <c r="DH104" s="280"/>
      <c r="DI104" s="280"/>
      <c r="DJ104" s="280"/>
      <c r="DK104" s="280"/>
      <c r="DL104" s="280"/>
      <c r="DM104" s="280"/>
      <c r="DN104" s="280"/>
      <c r="DO104" s="280"/>
      <c r="DP104" s="280"/>
      <c r="DQ104" s="280"/>
      <c r="DR104" s="280"/>
      <c r="DS104" s="280"/>
      <c r="DT104" s="280"/>
      <c r="DU104" s="280"/>
      <c r="DV104" s="280"/>
      <c r="DW104" s="280"/>
      <c r="DX104" s="280"/>
      <c r="DY104" s="280"/>
      <c r="DZ104" s="280"/>
      <c r="EA104" s="280"/>
      <c r="EB104" s="280"/>
      <c r="EC104" s="280"/>
      <c r="ED104" s="280"/>
      <c r="EE104" s="280"/>
      <c r="EF104" s="280"/>
      <c r="EG104" s="280"/>
      <c r="EH104" s="280"/>
      <c r="EI104" s="280"/>
      <c r="EJ104" s="280"/>
      <c r="EK104" s="280"/>
      <c r="EL104" s="280"/>
      <c r="EM104" s="280"/>
      <c r="EN104" s="280"/>
      <c r="EO104" s="280"/>
      <c r="EP104" s="280"/>
      <c r="EQ104" s="280"/>
      <c r="ER104" s="280"/>
      <c r="ES104" s="280"/>
      <c r="ET104" s="280"/>
      <c r="EU104" s="280"/>
      <c r="EV104" s="280"/>
      <c r="EW104" s="280"/>
      <c r="EX104" s="280"/>
      <c r="EY104" s="280"/>
      <c r="EZ104" s="280"/>
      <c r="FA104" s="280"/>
      <c r="FB104" s="280"/>
      <c r="FC104" s="280"/>
      <c r="FD104" s="280"/>
      <c r="FE104" s="280"/>
      <c r="FF104" s="280"/>
      <c r="FG104" s="280"/>
      <c r="FH104" s="280"/>
      <c r="FI104" s="280"/>
      <c r="FJ104" s="280"/>
      <c r="FK104" s="280"/>
    </row>
    <row r="105" spans="1:167" ht="12.75">
      <c r="A105" s="287" t="s">
        <v>175</v>
      </c>
      <c r="B105" s="287"/>
      <c r="C105" s="287"/>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8" t="s">
        <v>265</v>
      </c>
      <c r="AU105" s="288"/>
      <c r="AV105" s="288"/>
      <c r="AW105" s="288"/>
      <c r="AX105" s="288"/>
      <c r="AY105" s="288"/>
      <c r="AZ105" s="288"/>
      <c r="BA105" s="288"/>
      <c r="BB105" s="280">
        <f>SUM(BK105:CP105)</f>
        <v>11.966</v>
      </c>
      <c r="BC105" s="280"/>
      <c r="BD105" s="280"/>
      <c r="BE105" s="280"/>
      <c r="BF105" s="280"/>
      <c r="BG105" s="280"/>
      <c r="BH105" s="280"/>
      <c r="BI105" s="280"/>
      <c r="BJ105" s="280"/>
      <c r="BK105" s="280">
        <v>0</v>
      </c>
      <c r="BL105" s="280"/>
      <c r="BM105" s="280"/>
      <c r="BN105" s="280"/>
      <c r="BO105" s="280"/>
      <c r="BP105" s="280"/>
      <c r="BQ105" s="280"/>
      <c r="BR105" s="280"/>
      <c r="BS105" s="280">
        <v>0</v>
      </c>
      <c r="BT105" s="280"/>
      <c r="BU105" s="280"/>
      <c r="BV105" s="280"/>
      <c r="BW105" s="280"/>
      <c r="BX105" s="280"/>
      <c r="BY105" s="280"/>
      <c r="BZ105" s="280"/>
      <c r="CA105" s="280">
        <v>11.966</v>
      </c>
      <c r="CB105" s="280"/>
      <c r="CC105" s="280"/>
      <c r="CD105" s="280"/>
      <c r="CE105" s="280"/>
      <c r="CF105" s="280"/>
      <c r="CG105" s="280"/>
      <c r="CH105" s="280"/>
      <c r="CI105" s="280">
        <v>0</v>
      </c>
      <c r="CJ105" s="280"/>
      <c r="CK105" s="280"/>
      <c r="CL105" s="280"/>
      <c r="CM105" s="280"/>
      <c r="CN105" s="280"/>
      <c r="CO105" s="280"/>
      <c r="CP105" s="280"/>
      <c r="CQ105" s="280"/>
      <c r="CR105" s="280"/>
      <c r="CS105" s="280"/>
      <c r="CT105" s="280"/>
      <c r="CU105" s="280"/>
      <c r="CV105" s="280"/>
      <c r="CW105" s="280"/>
      <c r="CX105" s="280"/>
      <c r="CY105" s="280"/>
      <c r="CZ105" s="280"/>
      <c r="DA105" s="280"/>
      <c r="DB105" s="280"/>
      <c r="DC105" s="280"/>
      <c r="DD105" s="280"/>
      <c r="DE105" s="280"/>
      <c r="DF105" s="280"/>
      <c r="DG105" s="280">
        <f>SUM(DP105:EU105)</f>
        <v>74.729</v>
      </c>
      <c r="DH105" s="280"/>
      <c r="DI105" s="280"/>
      <c r="DJ105" s="280"/>
      <c r="DK105" s="280"/>
      <c r="DL105" s="280"/>
      <c r="DM105" s="280"/>
      <c r="DN105" s="280"/>
      <c r="DO105" s="280"/>
      <c r="DP105" s="280">
        <v>0</v>
      </c>
      <c r="DQ105" s="280"/>
      <c r="DR105" s="280"/>
      <c r="DS105" s="280"/>
      <c r="DT105" s="280"/>
      <c r="DU105" s="280"/>
      <c r="DV105" s="280"/>
      <c r="DW105" s="280"/>
      <c r="DX105" s="280">
        <v>0</v>
      </c>
      <c r="DY105" s="280"/>
      <c r="DZ105" s="280"/>
      <c r="EA105" s="280"/>
      <c r="EB105" s="280"/>
      <c r="EC105" s="280"/>
      <c r="ED105" s="280"/>
      <c r="EE105" s="280"/>
      <c r="EF105" s="280">
        <v>74.729</v>
      </c>
      <c r="EG105" s="280"/>
      <c r="EH105" s="280"/>
      <c r="EI105" s="280"/>
      <c r="EJ105" s="280"/>
      <c r="EK105" s="280"/>
      <c r="EL105" s="280"/>
      <c r="EM105" s="280"/>
      <c r="EN105" s="280">
        <v>0</v>
      </c>
      <c r="EO105" s="280"/>
      <c r="EP105" s="280"/>
      <c r="EQ105" s="280"/>
      <c r="ER105" s="280"/>
      <c r="ES105" s="280"/>
      <c r="ET105" s="280"/>
      <c r="EU105" s="280"/>
      <c r="EV105" s="280"/>
      <c r="EW105" s="280"/>
      <c r="EX105" s="280"/>
      <c r="EY105" s="280"/>
      <c r="EZ105" s="280"/>
      <c r="FA105" s="280"/>
      <c r="FB105" s="280"/>
      <c r="FC105" s="280"/>
      <c r="FD105" s="280"/>
      <c r="FE105" s="280"/>
      <c r="FF105" s="280"/>
      <c r="FG105" s="280"/>
      <c r="FH105" s="280"/>
      <c r="FI105" s="280"/>
      <c r="FJ105" s="280"/>
      <c r="FK105" s="280"/>
    </row>
    <row r="106" spans="1:167" ht="12.75">
      <c r="A106" s="287" t="s">
        <v>200</v>
      </c>
      <c r="B106" s="287"/>
      <c r="C106" s="287"/>
      <c r="D106" s="287"/>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8" t="s">
        <v>266</v>
      </c>
      <c r="AU106" s="288"/>
      <c r="AV106" s="288"/>
      <c r="AW106" s="288"/>
      <c r="AX106" s="288"/>
      <c r="AY106" s="288"/>
      <c r="AZ106" s="288"/>
      <c r="BA106" s="288"/>
      <c r="BB106" s="280"/>
      <c r="BC106" s="280"/>
      <c r="BD106" s="280"/>
      <c r="BE106" s="280"/>
      <c r="BF106" s="280"/>
      <c r="BG106" s="280"/>
      <c r="BH106" s="280"/>
      <c r="BI106" s="280"/>
      <c r="BJ106" s="280"/>
      <c r="BK106" s="280"/>
      <c r="BL106" s="280"/>
      <c r="BM106" s="280"/>
      <c r="BN106" s="280"/>
      <c r="BO106" s="280"/>
      <c r="BP106" s="280"/>
      <c r="BQ106" s="280"/>
      <c r="BR106" s="280"/>
      <c r="BS106" s="280"/>
      <c r="BT106" s="280"/>
      <c r="BU106" s="280"/>
      <c r="BV106" s="280"/>
      <c r="BW106" s="280"/>
      <c r="BX106" s="280"/>
      <c r="BY106" s="280"/>
      <c r="BZ106" s="280"/>
      <c r="CA106" s="280"/>
      <c r="CB106" s="280"/>
      <c r="CC106" s="280"/>
      <c r="CD106" s="280"/>
      <c r="CE106" s="280"/>
      <c r="CF106" s="280"/>
      <c r="CG106" s="280"/>
      <c r="CH106" s="280"/>
      <c r="CI106" s="280"/>
      <c r="CJ106" s="280"/>
      <c r="CK106" s="280"/>
      <c r="CL106" s="280"/>
      <c r="CM106" s="280"/>
      <c r="CN106" s="280"/>
      <c r="CO106" s="280"/>
      <c r="CP106" s="280"/>
      <c r="CQ106" s="280"/>
      <c r="CR106" s="280"/>
      <c r="CS106" s="280"/>
      <c r="CT106" s="280"/>
      <c r="CU106" s="280"/>
      <c r="CV106" s="280"/>
      <c r="CW106" s="280"/>
      <c r="CX106" s="280"/>
      <c r="CY106" s="280"/>
      <c r="CZ106" s="280"/>
      <c r="DA106" s="280"/>
      <c r="DB106" s="280"/>
      <c r="DC106" s="280"/>
      <c r="DD106" s="280"/>
      <c r="DE106" s="280"/>
      <c r="DF106" s="280"/>
      <c r="DG106" s="280"/>
      <c r="DH106" s="280"/>
      <c r="DI106" s="280"/>
      <c r="DJ106" s="280"/>
      <c r="DK106" s="280"/>
      <c r="DL106" s="280"/>
      <c r="DM106" s="280"/>
      <c r="DN106" s="280"/>
      <c r="DO106" s="280"/>
      <c r="DP106" s="280"/>
      <c r="DQ106" s="280"/>
      <c r="DR106" s="280"/>
      <c r="DS106" s="280"/>
      <c r="DT106" s="280"/>
      <c r="DU106" s="280"/>
      <c r="DV106" s="280"/>
      <c r="DW106" s="280"/>
      <c r="DX106" s="280"/>
      <c r="DY106" s="280"/>
      <c r="DZ106" s="280"/>
      <c r="EA106" s="280"/>
      <c r="EB106" s="280"/>
      <c r="EC106" s="280"/>
      <c r="ED106" s="280"/>
      <c r="EE106" s="280"/>
      <c r="EF106" s="280"/>
      <c r="EG106" s="280"/>
      <c r="EH106" s="280"/>
      <c r="EI106" s="280"/>
      <c r="EJ106" s="280"/>
      <c r="EK106" s="280"/>
      <c r="EL106" s="280"/>
      <c r="EM106" s="280"/>
      <c r="EN106" s="280"/>
      <c r="EO106" s="280"/>
      <c r="EP106" s="280"/>
      <c r="EQ106" s="280"/>
      <c r="ER106" s="280"/>
      <c r="ES106" s="280"/>
      <c r="ET106" s="280"/>
      <c r="EU106" s="280"/>
      <c r="EV106" s="280"/>
      <c r="EW106" s="280"/>
      <c r="EX106" s="280"/>
      <c r="EY106" s="280"/>
      <c r="EZ106" s="280"/>
      <c r="FA106" s="280"/>
      <c r="FB106" s="280"/>
      <c r="FC106" s="280"/>
      <c r="FD106" s="280"/>
      <c r="FE106" s="280"/>
      <c r="FF106" s="280"/>
      <c r="FG106" s="280"/>
      <c r="FH106" s="280"/>
      <c r="FI106" s="280"/>
      <c r="FJ106" s="280"/>
      <c r="FK106" s="280"/>
    </row>
    <row r="107" spans="1:167" ht="12.75">
      <c r="A107" s="289" t="s">
        <v>183</v>
      </c>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90" t="s">
        <v>267</v>
      </c>
      <c r="AU107" s="291"/>
      <c r="AV107" s="291"/>
      <c r="AW107" s="291"/>
      <c r="AX107" s="291"/>
      <c r="AY107" s="291"/>
      <c r="AZ107" s="291"/>
      <c r="BA107" s="292"/>
      <c r="BB107" s="281">
        <f>SUM(BK107:CP109)</f>
        <v>332.142</v>
      </c>
      <c r="BC107" s="282"/>
      <c r="BD107" s="282"/>
      <c r="BE107" s="282"/>
      <c r="BF107" s="282"/>
      <c r="BG107" s="282"/>
      <c r="BH107" s="282"/>
      <c r="BI107" s="282"/>
      <c r="BJ107" s="283"/>
      <c r="BK107" s="281">
        <f>SUM(BK110:BR118)</f>
        <v>212.67</v>
      </c>
      <c r="BL107" s="282"/>
      <c r="BM107" s="282"/>
      <c r="BN107" s="282"/>
      <c r="BO107" s="282"/>
      <c r="BP107" s="282"/>
      <c r="BQ107" s="282"/>
      <c r="BR107" s="283"/>
      <c r="BS107" s="281">
        <f>SUM(BS110:BZ118)</f>
        <v>0</v>
      </c>
      <c r="BT107" s="282"/>
      <c r="BU107" s="282"/>
      <c r="BV107" s="282"/>
      <c r="BW107" s="282"/>
      <c r="BX107" s="282"/>
      <c r="BY107" s="282"/>
      <c r="BZ107" s="283"/>
      <c r="CA107" s="281">
        <f>SUM(CA110:CH118)</f>
        <v>119.472</v>
      </c>
      <c r="CB107" s="282"/>
      <c r="CC107" s="282"/>
      <c r="CD107" s="282"/>
      <c r="CE107" s="282"/>
      <c r="CF107" s="282"/>
      <c r="CG107" s="282"/>
      <c r="CH107" s="283"/>
      <c r="CI107" s="281">
        <f>SUM(CI110:CP118)</f>
        <v>0</v>
      </c>
      <c r="CJ107" s="282"/>
      <c r="CK107" s="282"/>
      <c r="CL107" s="282"/>
      <c r="CM107" s="282"/>
      <c r="CN107" s="282"/>
      <c r="CO107" s="282"/>
      <c r="CP107" s="283"/>
      <c r="CQ107" s="281"/>
      <c r="CR107" s="282"/>
      <c r="CS107" s="282"/>
      <c r="CT107" s="282"/>
      <c r="CU107" s="282"/>
      <c r="CV107" s="282"/>
      <c r="CW107" s="282"/>
      <c r="CX107" s="283"/>
      <c r="CY107" s="281"/>
      <c r="CZ107" s="282"/>
      <c r="DA107" s="282"/>
      <c r="DB107" s="282"/>
      <c r="DC107" s="282"/>
      <c r="DD107" s="282"/>
      <c r="DE107" s="282"/>
      <c r="DF107" s="283"/>
      <c r="DG107" s="281">
        <f>SUM(DP107:EU109)</f>
        <v>2033.14</v>
      </c>
      <c r="DH107" s="282"/>
      <c r="DI107" s="282"/>
      <c r="DJ107" s="282"/>
      <c r="DK107" s="282"/>
      <c r="DL107" s="282"/>
      <c r="DM107" s="282"/>
      <c r="DN107" s="282"/>
      <c r="DO107" s="283"/>
      <c r="DP107" s="281">
        <f>SUM(DP110:DW118)</f>
        <v>1291.541</v>
      </c>
      <c r="DQ107" s="282"/>
      <c r="DR107" s="282"/>
      <c r="DS107" s="282"/>
      <c r="DT107" s="282"/>
      <c r="DU107" s="282"/>
      <c r="DV107" s="282"/>
      <c r="DW107" s="283"/>
      <c r="DX107" s="281">
        <f>SUM(DX110:EE118)</f>
        <v>0</v>
      </c>
      <c r="DY107" s="282"/>
      <c r="DZ107" s="282"/>
      <c r="EA107" s="282"/>
      <c r="EB107" s="282"/>
      <c r="EC107" s="282"/>
      <c r="ED107" s="282"/>
      <c r="EE107" s="283"/>
      <c r="EF107" s="281">
        <f>SUM(EF110:EM118)</f>
        <v>741.599</v>
      </c>
      <c r="EG107" s="282"/>
      <c r="EH107" s="282"/>
      <c r="EI107" s="282"/>
      <c r="EJ107" s="282"/>
      <c r="EK107" s="282"/>
      <c r="EL107" s="282"/>
      <c r="EM107" s="283"/>
      <c r="EN107" s="281">
        <f>SUM(EN110:EU118)</f>
        <v>0</v>
      </c>
      <c r="EO107" s="282"/>
      <c r="EP107" s="282"/>
      <c r="EQ107" s="282"/>
      <c r="ER107" s="282"/>
      <c r="ES107" s="282"/>
      <c r="ET107" s="282"/>
      <c r="EU107" s="283"/>
      <c r="EV107" s="281"/>
      <c r="EW107" s="282"/>
      <c r="EX107" s="282"/>
      <c r="EY107" s="282"/>
      <c r="EZ107" s="282"/>
      <c r="FA107" s="282"/>
      <c r="FB107" s="282"/>
      <c r="FC107" s="283"/>
      <c r="FD107" s="281"/>
      <c r="FE107" s="282"/>
      <c r="FF107" s="282"/>
      <c r="FG107" s="282"/>
      <c r="FH107" s="282"/>
      <c r="FI107" s="282"/>
      <c r="FJ107" s="282"/>
      <c r="FK107" s="283"/>
    </row>
    <row r="108" spans="1:167" ht="12.75">
      <c r="A108" s="303" t="s">
        <v>185</v>
      </c>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0"/>
      <c r="AU108" s="301"/>
      <c r="AV108" s="301"/>
      <c r="AW108" s="301"/>
      <c r="AX108" s="301"/>
      <c r="AY108" s="301"/>
      <c r="AZ108" s="301"/>
      <c r="BA108" s="302"/>
      <c r="BB108" s="297"/>
      <c r="BC108" s="298"/>
      <c r="BD108" s="298"/>
      <c r="BE108" s="298"/>
      <c r="BF108" s="298"/>
      <c r="BG108" s="298"/>
      <c r="BH108" s="298"/>
      <c r="BI108" s="298"/>
      <c r="BJ108" s="299"/>
      <c r="BK108" s="297"/>
      <c r="BL108" s="298"/>
      <c r="BM108" s="298"/>
      <c r="BN108" s="298"/>
      <c r="BO108" s="298"/>
      <c r="BP108" s="298"/>
      <c r="BQ108" s="298"/>
      <c r="BR108" s="299"/>
      <c r="BS108" s="297"/>
      <c r="BT108" s="298"/>
      <c r="BU108" s="298"/>
      <c r="BV108" s="298"/>
      <c r="BW108" s="298"/>
      <c r="BX108" s="298"/>
      <c r="BY108" s="298"/>
      <c r="BZ108" s="299"/>
      <c r="CA108" s="297"/>
      <c r="CB108" s="298"/>
      <c r="CC108" s="298"/>
      <c r="CD108" s="298"/>
      <c r="CE108" s="298"/>
      <c r="CF108" s="298"/>
      <c r="CG108" s="298"/>
      <c r="CH108" s="299"/>
      <c r="CI108" s="297"/>
      <c r="CJ108" s="298"/>
      <c r="CK108" s="298"/>
      <c r="CL108" s="298"/>
      <c r="CM108" s="298"/>
      <c r="CN108" s="298"/>
      <c r="CO108" s="298"/>
      <c r="CP108" s="299"/>
      <c r="CQ108" s="297"/>
      <c r="CR108" s="298"/>
      <c r="CS108" s="298"/>
      <c r="CT108" s="298"/>
      <c r="CU108" s="298"/>
      <c r="CV108" s="298"/>
      <c r="CW108" s="298"/>
      <c r="CX108" s="299"/>
      <c r="CY108" s="297"/>
      <c r="CZ108" s="298"/>
      <c r="DA108" s="298"/>
      <c r="DB108" s="298"/>
      <c r="DC108" s="298"/>
      <c r="DD108" s="298"/>
      <c r="DE108" s="298"/>
      <c r="DF108" s="299"/>
      <c r="DG108" s="297"/>
      <c r="DH108" s="298"/>
      <c r="DI108" s="298"/>
      <c r="DJ108" s="298"/>
      <c r="DK108" s="298"/>
      <c r="DL108" s="298"/>
      <c r="DM108" s="298"/>
      <c r="DN108" s="298"/>
      <c r="DO108" s="299"/>
      <c r="DP108" s="297"/>
      <c r="DQ108" s="298"/>
      <c r="DR108" s="298"/>
      <c r="DS108" s="298"/>
      <c r="DT108" s="298"/>
      <c r="DU108" s="298"/>
      <c r="DV108" s="298"/>
      <c r="DW108" s="299"/>
      <c r="DX108" s="297"/>
      <c r="DY108" s="298"/>
      <c r="DZ108" s="298"/>
      <c r="EA108" s="298"/>
      <c r="EB108" s="298"/>
      <c r="EC108" s="298"/>
      <c r="ED108" s="298"/>
      <c r="EE108" s="299"/>
      <c r="EF108" s="297"/>
      <c r="EG108" s="298"/>
      <c r="EH108" s="298"/>
      <c r="EI108" s="298"/>
      <c r="EJ108" s="298"/>
      <c r="EK108" s="298"/>
      <c r="EL108" s="298"/>
      <c r="EM108" s="299"/>
      <c r="EN108" s="297"/>
      <c r="EO108" s="298"/>
      <c r="EP108" s="298"/>
      <c r="EQ108" s="298"/>
      <c r="ER108" s="298"/>
      <c r="ES108" s="298"/>
      <c r="ET108" s="298"/>
      <c r="EU108" s="299"/>
      <c r="EV108" s="297"/>
      <c r="EW108" s="298"/>
      <c r="EX108" s="298"/>
      <c r="EY108" s="298"/>
      <c r="EZ108" s="298"/>
      <c r="FA108" s="298"/>
      <c r="FB108" s="298"/>
      <c r="FC108" s="299"/>
      <c r="FD108" s="297"/>
      <c r="FE108" s="298"/>
      <c r="FF108" s="298"/>
      <c r="FG108" s="298"/>
      <c r="FH108" s="298"/>
      <c r="FI108" s="298"/>
      <c r="FJ108" s="298"/>
      <c r="FK108" s="299"/>
    </row>
    <row r="109" spans="1:167" ht="12.75">
      <c r="A109" s="296" t="s">
        <v>268</v>
      </c>
      <c r="B109" s="296"/>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c r="AR109" s="296"/>
      <c r="AS109" s="296"/>
      <c r="AT109" s="293"/>
      <c r="AU109" s="294"/>
      <c r="AV109" s="294"/>
      <c r="AW109" s="294"/>
      <c r="AX109" s="294"/>
      <c r="AY109" s="294"/>
      <c r="AZ109" s="294"/>
      <c r="BA109" s="295"/>
      <c r="BB109" s="284"/>
      <c r="BC109" s="285"/>
      <c r="BD109" s="285"/>
      <c r="BE109" s="285"/>
      <c r="BF109" s="285"/>
      <c r="BG109" s="285"/>
      <c r="BH109" s="285"/>
      <c r="BI109" s="285"/>
      <c r="BJ109" s="286"/>
      <c r="BK109" s="284"/>
      <c r="BL109" s="285"/>
      <c r="BM109" s="285"/>
      <c r="BN109" s="285"/>
      <c r="BO109" s="285"/>
      <c r="BP109" s="285"/>
      <c r="BQ109" s="285"/>
      <c r="BR109" s="286"/>
      <c r="BS109" s="284"/>
      <c r="BT109" s="285"/>
      <c r="BU109" s="285"/>
      <c r="BV109" s="285"/>
      <c r="BW109" s="285"/>
      <c r="BX109" s="285"/>
      <c r="BY109" s="285"/>
      <c r="BZ109" s="286"/>
      <c r="CA109" s="284"/>
      <c r="CB109" s="285"/>
      <c r="CC109" s="285"/>
      <c r="CD109" s="285"/>
      <c r="CE109" s="285"/>
      <c r="CF109" s="285"/>
      <c r="CG109" s="285"/>
      <c r="CH109" s="286"/>
      <c r="CI109" s="284"/>
      <c r="CJ109" s="285"/>
      <c r="CK109" s="285"/>
      <c r="CL109" s="285"/>
      <c r="CM109" s="285"/>
      <c r="CN109" s="285"/>
      <c r="CO109" s="285"/>
      <c r="CP109" s="286"/>
      <c r="CQ109" s="284"/>
      <c r="CR109" s="285"/>
      <c r="CS109" s="285"/>
      <c r="CT109" s="285"/>
      <c r="CU109" s="285"/>
      <c r="CV109" s="285"/>
      <c r="CW109" s="285"/>
      <c r="CX109" s="286"/>
      <c r="CY109" s="284"/>
      <c r="CZ109" s="285"/>
      <c r="DA109" s="285"/>
      <c r="DB109" s="285"/>
      <c r="DC109" s="285"/>
      <c r="DD109" s="285"/>
      <c r="DE109" s="285"/>
      <c r="DF109" s="286"/>
      <c r="DG109" s="284"/>
      <c r="DH109" s="285"/>
      <c r="DI109" s="285"/>
      <c r="DJ109" s="285"/>
      <c r="DK109" s="285"/>
      <c r="DL109" s="285"/>
      <c r="DM109" s="285"/>
      <c r="DN109" s="285"/>
      <c r="DO109" s="286"/>
      <c r="DP109" s="284"/>
      <c r="DQ109" s="285"/>
      <c r="DR109" s="285"/>
      <c r="DS109" s="285"/>
      <c r="DT109" s="285"/>
      <c r="DU109" s="285"/>
      <c r="DV109" s="285"/>
      <c r="DW109" s="286"/>
      <c r="DX109" s="284"/>
      <c r="DY109" s="285"/>
      <c r="DZ109" s="285"/>
      <c r="EA109" s="285"/>
      <c r="EB109" s="285"/>
      <c r="EC109" s="285"/>
      <c r="ED109" s="285"/>
      <c r="EE109" s="286"/>
      <c r="EF109" s="284"/>
      <c r="EG109" s="285"/>
      <c r="EH109" s="285"/>
      <c r="EI109" s="285"/>
      <c r="EJ109" s="285"/>
      <c r="EK109" s="285"/>
      <c r="EL109" s="285"/>
      <c r="EM109" s="286"/>
      <c r="EN109" s="284"/>
      <c r="EO109" s="285"/>
      <c r="EP109" s="285"/>
      <c r="EQ109" s="285"/>
      <c r="ER109" s="285"/>
      <c r="ES109" s="285"/>
      <c r="ET109" s="285"/>
      <c r="EU109" s="286"/>
      <c r="EV109" s="284"/>
      <c r="EW109" s="285"/>
      <c r="EX109" s="285"/>
      <c r="EY109" s="285"/>
      <c r="EZ109" s="285"/>
      <c r="FA109" s="285"/>
      <c r="FB109" s="285"/>
      <c r="FC109" s="286"/>
      <c r="FD109" s="284"/>
      <c r="FE109" s="285"/>
      <c r="FF109" s="285"/>
      <c r="FG109" s="285"/>
      <c r="FH109" s="285"/>
      <c r="FI109" s="285"/>
      <c r="FJ109" s="285"/>
      <c r="FK109" s="286"/>
    </row>
    <row r="110" spans="1:167" ht="12.75">
      <c r="A110" s="289" t="s">
        <v>187</v>
      </c>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c r="AS110" s="289"/>
      <c r="AT110" s="290" t="s">
        <v>269</v>
      </c>
      <c r="AU110" s="291"/>
      <c r="AV110" s="291"/>
      <c r="AW110" s="291"/>
      <c r="AX110" s="291"/>
      <c r="AY110" s="291"/>
      <c r="AZ110" s="291"/>
      <c r="BA110" s="292"/>
      <c r="BB110" s="281"/>
      <c r="BC110" s="282"/>
      <c r="BD110" s="282"/>
      <c r="BE110" s="282"/>
      <c r="BF110" s="282"/>
      <c r="BG110" s="282"/>
      <c r="BH110" s="282"/>
      <c r="BI110" s="282"/>
      <c r="BJ110" s="283"/>
      <c r="BK110" s="281"/>
      <c r="BL110" s="282"/>
      <c r="BM110" s="282"/>
      <c r="BN110" s="282"/>
      <c r="BO110" s="282"/>
      <c r="BP110" s="282"/>
      <c r="BQ110" s="282"/>
      <c r="BR110" s="283"/>
      <c r="BS110" s="281"/>
      <c r="BT110" s="282"/>
      <c r="BU110" s="282"/>
      <c r="BV110" s="282"/>
      <c r="BW110" s="282"/>
      <c r="BX110" s="282"/>
      <c r="BY110" s="282"/>
      <c r="BZ110" s="283"/>
      <c r="CA110" s="281"/>
      <c r="CB110" s="282"/>
      <c r="CC110" s="282"/>
      <c r="CD110" s="282"/>
      <c r="CE110" s="282"/>
      <c r="CF110" s="282"/>
      <c r="CG110" s="282"/>
      <c r="CH110" s="283"/>
      <c r="CI110" s="281"/>
      <c r="CJ110" s="282"/>
      <c r="CK110" s="282"/>
      <c r="CL110" s="282"/>
      <c r="CM110" s="282"/>
      <c r="CN110" s="282"/>
      <c r="CO110" s="282"/>
      <c r="CP110" s="283"/>
      <c r="CQ110" s="281"/>
      <c r="CR110" s="282"/>
      <c r="CS110" s="282"/>
      <c r="CT110" s="282"/>
      <c r="CU110" s="282"/>
      <c r="CV110" s="282"/>
      <c r="CW110" s="282"/>
      <c r="CX110" s="283"/>
      <c r="CY110" s="281"/>
      <c r="CZ110" s="282"/>
      <c r="DA110" s="282"/>
      <c r="DB110" s="282"/>
      <c r="DC110" s="282"/>
      <c r="DD110" s="282"/>
      <c r="DE110" s="282"/>
      <c r="DF110" s="283"/>
      <c r="DG110" s="281"/>
      <c r="DH110" s="282"/>
      <c r="DI110" s="282"/>
      <c r="DJ110" s="282"/>
      <c r="DK110" s="282"/>
      <c r="DL110" s="282"/>
      <c r="DM110" s="282"/>
      <c r="DN110" s="282"/>
      <c r="DO110" s="283"/>
      <c r="DP110" s="281"/>
      <c r="DQ110" s="282"/>
      <c r="DR110" s="282"/>
      <c r="DS110" s="282"/>
      <c r="DT110" s="282"/>
      <c r="DU110" s="282"/>
      <c r="DV110" s="282"/>
      <c r="DW110" s="283"/>
      <c r="DX110" s="281"/>
      <c r="DY110" s="282"/>
      <c r="DZ110" s="282"/>
      <c r="EA110" s="282"/>
      <c r="EB110" s="282"/>
      <c r="EC110" s="282"/>
      <c r="ED110" s="282"/>
      <c r="EE110" s="283"/>
      <c r="EF110" s="281"/>
      <c r="EG110" s="282"/>
      <c r="EH110" s="282"/>
      <c r="EI110" s="282"/>
      <c r="EJ110" s="282"/>
      <c r="EK110" s="282"/>
      <c r="EL110" s="282"/>
      <c r="EM110" s="283"/>
      <c r="EN110" s="281"/>
      <c r="EO110" s="282"/>
      <c r="EP110" s="282"/>
      <c r="EQ110" s="282"/>
      <c r="ER110" s="282"/>
      <c r="ES110" s="282"/>
      <c r="ET110" s="282"/>
      <c r="EU110" s="283"/>
      <c r="EV110" s="281"/>
      <c r="EW110" s="282"/>
      <c r="EX110" s="282"/>
      <c r="EY110" s="282"/>
      <c r="EZ110" s="282"/>
      <c r="FA110" s="282"/>
      <c r="FB110" s="282"/>
      <c r="FC110" s="283"/>
      <c r="FD110" s="281"/>
      <c r="FE110" s="282"/>
      <c r="FF110" s="282"/>
      <c r="FG110" s="282"/>
      <c r="FH110" s="282"/>
      <c r="FI110" s="282"/>
      <c r="FJ110" s="282"/>
      <c r="FK110" s="283"/>
    </row>
    <row r="111" spans="1:167" ht="12.75">
      <c r="A111" s="296" t="s">
        <v>189</v>
      </c>
      <c r="B111" s="296"/>
      <c r="C111" s="296"/>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6"/>
      <c r="AE111" s="296"/>
      <c r="AF111" s="296"/>
      <c r="AG111" s="296"/>
      <c r="AH111" s="296"/>
      <c r="AI111" s="296"/>
      <c r="AJ111" s="296"/>
      <c r="AK111" s="296"/>
      <c r="AL111" s="296"/>
      <c r="AM111" s="296"/>
      <c r="AN111" s="296"/>
      <c r="AO111" s="296"/>
      <c r="AP111" s="296"/>
      <c r="AQ111" s="296"/>
      <c r="AR111" s="296"/>
      <c r="AS111" s="296"/>
      <c r="AT111" s="293"/>
      <c r="AU111" s="294"/>
      <c r="AV111" s="294"/>
      <c r="AW111" s="294"/>
      <c r="AX111" s="294"/>
      <c r="AY111" s="294"/>
      <c r="AZ111" s="294"/>
      <c r="BA111" s="295"/>
      <c r="BB111" s="284"/>
      <c r="BC111" s="285"/>
      <c r="BD111" s="285"/>
      <c r="BE111" s="285"/>
      <c r="BF111" s="285"/>
      <c r="BG111" s="285"/>
      <c r="BH111" s="285"/>
      <c r="BI111" s="285"/>
      <c r="BJ111" s="286"/>
      <c r="BK111" s="284"/>
      <c r="BL111" s="285"/>
      <c r="BM111" s="285"/>
      <c r="BN111" s="285"/>
      <c r="BO111" s="285"/>
      <c r="BP111" s="285"/>
      <c r="BQ111" s="285"/>
      <c r="BR111" s="286"/>
      <c r="BS111" s="284"/>
      <c r="BT111" s="285"/>
      <c r="BU111" s="285"/>
      <c r="BV111" s="285"/>
      <c r="BW111" s="285"/>
      <c r="BX111" s="285"/>
      <c r="BY111" s="285"/>
      <c r="BZ111" s="286"/>
      <c r="CA111" s="284"/>
      <c r="CB111" s="285"/>
      <c r="CC111" s="285"/>
      <c r="CD111" s="285"/>
      <c r="CE111" s="285"/>
      <c r="CF111" s="285"/>
      <c r="CG111" s="285"/>
      <c r="CH111" s="286"/>
      <c r="CI111" s="284"/>
      <c r="CJ111" s="285"/>
      <c r="CK111" s="285"/>
      <c r="CL111" s="285"/>
      <c r="CM111" s="285"/>
      <c r="CN111" s="285"/>
      <c r="CO111" s="285"/>
      <c r="CP111" s="286"/>
      <c r="CQ111" s="284"/>
      <c r="CR111" s="285"/>
      <c r="CS111" s="285"/>
      <c r="CT111" s="285"/>
      <c r="CU111" s="285"/>
      <c r="CV111" s="285"/>
      <c r="CW111" s="285"/>
      <c r="CX111" s="286"/>
      <c r="CY111" s="284"/>
      <c r="CZ111" s="285"/>
      <c r="DA111" s="285"/>
      <c r="DB111" s="285"/>
      <c r="DC111" s="285"/>
      <c r="DD111" s="285"/>
      <c r="DE111" s="285"/>
      <c r="DF111" s="286"/>
      <c r="DG111" s="284"/>
      <c r="DH111" s="285"/>
      <c r="DI111" s="285"/>
      <c r="DJ111" s="285"/>
      <c r="DK111" s="285"/>
      <c r="DL111" s="285"/>
      <c r="DM111" s="285"/>
      <c r="DN111" s="285"/>
      <c r="DO111" s="286"/>
      <c r="DP111" s="284"/>
      <c r="DQ111" s="285"/>
      <c r="DR111" s="285"/>
      <c r="DS111" s="285"/>
      <c r="DT111" s="285"/>
      <c r="DU111" s="285"/>
      <c r="DV111" s="285"/>
      <c r="DW111" s="286"/>
      <c r="DX111" s="284"/>
      <c r="DY111" s="285"/>
      <c r="DZ111" s="285"/>
      <c r="EA111" s="285"/>
      <c r="EB111" s="285"/>
      <c r="EC111" s="285"/>
      <c r="ED111" s="285"/>
      <c r="EE111" s="286"/>
      <c r="EF111" s="284"/>
      <c r="EG111" s="285"/>
      <c r="EH111" s="285"/>
      <c r="EI111" s="285"/>
      <c r="EJ111" s="285"/>
      <c r="EK111" s="285"/>
      <c r="EL111" s="285"/>
      <c r="EM111" s="286"/>
      <c r="EN111" s="284"/>
      <c r="EO111" s="285"/>
      <c r="EP111" s="285"/>
      <c r="EQ111" s="285"/>
      <c r="ER111" s="285"/>
      <c r="ES111" s="285"/>
      <c r="ET111" s="285"/>
      <c r="EU111" s="286"/>
      <c r="EV111" s="284"/>
      <c r="EW111" s="285"/>
      <c r="EX111" s="285"/>
      <c r="EY111" s="285"/>
      <c r="EZ111" s="285"/>
      <c r="FA111" s="285"/>
      <c r="FB111" s="285"/>
      <c r="FC111" s="286"/>
      <c r="FD111" s="284"/>
      <c r="FE111" s="285"/>
      <c r="FF111" s="285"/>
      <c r="FG111" s="285"/>
      <c r="FH111" s="285"/>
      <c r="FI111" s="285"/>
      <c r="FJ111" s="285"/>
      <c r="FK111" s="286"/>
    </row>
    <row r="112" spans="1:167" ht="12.75">
      <c r="A112" s="289" t="s">
        <v>190</v>
      </c>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c r="AS112" s="289"/>
      <c r="AT112" s="290" t="s">
        <v>270</v>
      </c>
      <c r="AU112" s="291"/>
      <c r="AV112" s="291"/>
      <c r="AW112" s="291"/>
      <c r="AX112" s="291"/>
      <c r="AY112" s="291"/>
      <c r="AZ112" s="291"/>
      <c r="BA112" s="292"/>
      <c r="BB112" s="281"/>
      <c r="BC112" s="282"/>
      <c r="BD112" s="282"/>
      <c r="BE112" s="282"/>
      <c r="BF112" s="282"/>
      <c r="BG112" s="282"/>
      <c r="BH112" s="282"/>
      <c r="BI112" s="282"/>
      <c r="BJ112" s="283"/>
      <c r="BK112" s="281"/>
      <c r="BL112" s="282"/>
      <c r="BM112" s="282"/>
      <c r="BN112" s="282"/>
      <c r="BO112" s="282"/>
      <c r="BP112" s="282"/>
      <c r="BQ112" s="282"/>
      <c r="BR112" s="283"/>
      <c r="BS112" s="281"/>
      <c r="BT112" s="282"/>
      <c r="BU112" s="282"/>
      <c r="BV112" s="282"/>
      <c r="BW112" s="282"/>
      <c r="BX112" s="282"/>
      <c r="BY112" s="282"/>
      <c r="BZ112" s="283"/>
      <c r="CA112" s="281"/>
      <c r="CB112" s="282"/>
      <c r="CC112" s="282"/>
      <c r="CD112" s="282"/>
      <c r="CE112" s="282"/>
      <c r="CF112" s="282"/>
      <c r="CG112" s="282"/>
      <c r="CH112" s="283"/>
      <c r="CI112" s="281"/>
      <c r="CJ112" s="282"/>
      <c r="CK112" s="282"/>
      <c r="CL112" s="282"/>
      <c r="CM112" s="282"/>
      <c r="CN112" s="282"/>
      <c r="CO112" s="282"/>
      <c r="CP112" s="283"/>
      <c r="CQ112" s="281"/>
      <c r="CR112" s="282"/>
      <c r="CS112" s="282"/>
      <c r="CT112" s="282"/>
      <c r="CU112" s="282"/>
      <c r="CV112" s="282"/>
      <c r="CW112" s="282"/>
      <c r="CX112" s="283"/>
      <c r="CY112" s="281"/>
      <c r="CZ112" s="282"/>
      <c r="DA112" s="282"/>
      <c r="DB112" s="282"/>
      <c r="DC112" s="282"/>
      <c r="DD112" s="282"/>
      <c r="DE112" s="282"/>
      <c r="DF112" s="283"/>
      <c r="DG112" s="281"/>
      <c r="DH112" s="282"/>
      <c r="DI112" s="282"/>
      <c r="DJ112" s="282"/>
      <c r="DK112" s="282"/>
      <c r="DL112" s="282"/>
      <c r="DM112" s="282"/>
      <c r="DN112" s="282"/>
      <c r="DO112" s="283"/>
      <c r="DP112" s="281"/>
      <c r="DQ112" s="282"/>
      <c r="DR112" s="282"/>
      <c r="DS112" s="282"/>
      <c r="DT112" s="282"/>
      <c r="DU112" s="282"/>
      <c r="DV112" s="282"/>
      <c r="DW112" s="283"/>
      <c r="DX112" s="281"/>
      <c r="DY112" s="282"/>
      <c r="DZ112" s="282"/>
      <c r="EA112" s="282"/>
      <c r="EB112" s="282"/>
      <c r="EC112" s="282"/>
      <c r="ED112" s="282"/>
      <c r="EE112" s="283"/>
      <c r="EF112" s="281"/>
      <c r="EG112" s="282"/>
      <c r="EH112" s="282"/>
      <c r="EI112" s="282"/>
      <c r="EJ112" s="282"/>
      <c r="EK112" s="282"/>
      <c r="EL112" s="282"/>
      <c r="EM112" s="283"/>
      <c r="EN112" s="281"/>
      <c r="EO112" s="282"/>
      <c r="EP112" s="282"/>
      <c r="EQ112" s="282"/>
      <c r="ER112" s="282"/>
      <c r="ES112" s="282"/>
      <c r="ET112" s="282"/>
      <c r="EU112" s="283"/>
      <c r="EV112" s="281"/>
      <c r="EW112" s="282"/>
      <c r="EX112" s="282"/>
      <c r="EY112" s="282"/>
      <c r="EZ112" s="282"/>
      <c r="FA112" s="282"/>
      <c r="FB112" s="282"/>
      <c r="FC112" s="283"/>
      <c r="FD112" s="281"/>
      <c r="FE112" s="282"/>
      <c r="FF112" s="282"/>
      <c r="FG112" s="282"/>
      <c r="FH112" s="282"/>
      <c r="FI112" s="282"/>
      <c r="FJ112" s="282"/>
      <c r="FK112" s="283"/>
    </row>
    <row r="113" spans="1:167" ht="12.75">
      <c r="A113" s="296" t="s">
        <v>192</v>
      </c>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3"/>
      <c r="AU113" s="294"/>
      <c r="AV113" s="294"/>
      <c r="AW113" s="294"/>
      <c r="AX113" s="294"/>
      <c r="AY113" s="294"/>
      <c r="AZ113" s="294"/>
      <c r="BA113" s="295"/>
      <c r="BB113" s="284"/>
      <c r="BC113" s="285"/>
      <c r="BD113" s="285"/>
      <c r="BE113" s="285"/>
      <c r="BF113" s="285"/>
      <c r="BG113" s="285"/>
      <c r="BH113" s="285"/>
      <c r="BI113" s="285"/>
      <c r="BJ113" s="286"/>
      <c r="BK113" s="284"/>
      <c r="BL113" s="285"/>
      <c r="BM113" s="285"/>
      <c r="BN113" s="285"/>
      <c r="BO113" s="285"/>
      <c r="BP113" s="285"/>
      <c r="BQ113" s="285"/>
      <c r="BR113" s="286"/>
      <c r="BS113" s="284"/>
      <c r="BT113" s="285"/>
      <c r="BU113" s="285"/>
      <c r="BV113" s="285"/>
      <c r="BW113" s="285"/>
      <c r="BX113" s="285"/>
      <c r="BY113" s="285"/>
      <c r="BZ113" s="286"/>
      <c r="CA113" s="284"/>
      <c r="CB113" s="285"/>
      <c r="CC113" s="285"/>
      <c r="CD113" s="285"/>
      <c r="CE113" s="285"/>
      <c r="CF113" s="285"/>
      <c r="CG113" s="285"/>
      <c r="CH113" s="286"/>
      <c r="CI113" s="284"/>
      <c r="CJ113" s="285"/>
      <c r="CK113" s="285"/>
      <c r="CL113" s="285"/>
      <c r="CM113" s="285"/>
      <c r="CN113" s="285"/>
      <c r="CO113" s="285"/>
      <c r="CP113" s="286"/>
      <c r="CQ113" s="284"/>
      <c r="CR113" s="285"/>
      <c r="CS113" s="285"/>
      <c r="CT113" s="285"/>
      <c r="CU113" s="285"/>
      <c r="CV113" s="285"/>
      <c r="CW113" s="285"/>
      <c r="CX113" s="286"/>
      <c r="CY113" s="284"/>
      <c r="CZ113" s="285"/>
      <c r="DA113" s="285"/>
      <c r="DB113" s="285"/>
      <c r="DC113" s="285"/>
      <c r="DD113" s="285"/>
      <c r="DE113" s="285"/>
      <c r="DF113" s="286"/>
      <c r="DG113" s="284"/>
      <c r="DH113" s="285"/>
      <c r="DI113" s="285"/>
      <c r="DJ113" s="285"/>
      <c r="DK113" s="285"/>
      <c r="DL113" s="285"/>
      <c r="DM113" s="285"/>
      <c r="DN113" s="285"/>
      <c r="DO113" s="286"/>
      <c r="DP113" s="284"/>
      <c r="DQ113" s="285"/>
      <c r="DR113" s="285"/>
      <c r="DS113" s="285"/>
      <c r="DT113" s="285"/>
      <c r="DU113" s="285"/>
      <c r="DV113" s="285"/>
      <c r="DW113" s="286"/>
      <c r="DX113" s="284"/>
      <c r="DY113" s="285"/>
      <c r="DZ113" s="285"/>
      <c r="EA113" s="285"/>
      <c r="EB113" s="285"/>
      <c r="EC113" s="285"/>
      <c r="ED113" s="285"/>
      <c r="EE113" s="286"/>
      <c r="EF113" s="284"/>
      <c r="EG113" s="285"/>
      <c r="EH113" s="285"/>
      <c r="EI113" s="285"/>
      <c r="EJ113" s="285"/>
      <c r="EK113" s="285"/>
      <c r="EL113" s="285"/>
      <c r="EM113" s="286"/>
      <c r="EN113" s="284"/>
      <c r="EO113" s="285"/>
      <c r="EP113" s="285"/>
      <c r="EQ113" s="285"/>
      <c r="ER113" s="285"/>
      <c r="ES113" s="285"/>
      <c r="ET113" s="285"/>
      <c r="EU113" s="286"/>
      <c r="EV113" s="284"/>
      <c r="EW113" s="285"/>
      <c r="EX113" s="285"/>
      <c r="EY113" s="285"/>
      <c r="EZ113" s="285"/>
      <c r="FA113" s="285"/>
      <c r="FB113" s="285"/>
      <c r="FC113" s="286"/>
      <c r="FD113" s="284"/>
      <c r="FE113" s="285"/>
      <c r="FF113" s="285"/>
      <c r="FG113" s="285"/>
      <c r="FH113" s="285"/>
      <c r="FI113" s="285"/>
      <c r="FJ113" s="285"/>
      <c r="FK113" s="286"/>
    </row>
    <row r="114" spans="1:167" ht="12.75">
      <c r="A114" s="289" t="s">
        <v>193</v>
      </c>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c r="AS114" s="289"/>
      <c r="AT114" s="290" t="s">
        <v>271</v>
      </c>
      <c r="AU114" s="291"/>
      <c r="AV114" s="291"/>
      <c r="AW114" s="291"/>
      <c r="AX114" s="291"/>
      <c r="AY114" s="291"/>
      <c r="AZ114" s="291"/>
      <c r="BA114" s="292"/>
      <c r="BB114" s="281"/>
      <c r="BC114" s="282"/>
      <c r="BD114" s="282"/>
      <c r="BE114" s="282"/>
      <c r="BF114" s="282"/>
      <c r="BG114" s="282"/>
      <c r="BH114" s="282"/>
      <c r="BI114" s="282"/>
      <c r="BJ114" s="283"/>
      <c r="BK114" s="281"/>
      <c r="BL114" s="282"/>
      <c r="BM114" s="282"/>
      <c r="BN114" s="282"/>
      <c r="BO114" s="282"/>
      <c r="BP114" s="282"/>
      <c r="BQ114" s="282"/>
      <c r="BR114" s="283"/>
      <c r="BS114" s="281"/>
      <c r="BT114" s="282"/>
      <c r="BU114" s="282"/>
      <c r="BV114" s="282"/>
      <c r="BW114" s="282"/>
      <c r="BX114" s="282"/>
      <c r="BY114" s="282"/>
      <c r="BZ114" s="283"/>
      <c r="CA114" s="281"/>
      <c r="CB114" s="282"/>
      <c r="CC114" s="282"/>
      <c r="CD114" s="282"/>
      <c r="CE114" s="282"/>
      <c r="CF114" s="282"/>
      <c r="CG114" s="282"/>
      <c r="CH114" s="283"/>
      <c r="CI114" s="281"/>
      <c r="CJ114" s="282"/>
      <c r="CK114" s="282"/>
      <c r="CL114" s="282"/>
      <c r="CM114" s="282"/>
      <c r="CN114" s="282"/>
      <c r="CO114" s="282"/>
      <c r="CP114" s="283"/>
      <c r="CQ114" s="281"/>
      <c r="CR114" s="282"/>
      <c r="CS114" s="282"/>
      <c r="CT114" s="282"/>
      <c r="CU114" s="282"/>
      <c r="CV114" s="282"/>
      <c r="CW114" s="282"/>
      <c r="CX114" s="283"/>
      <c r="CY114" s="281"/>
      <c r="CZ114" s="282"/>
      <c r="DA114" s="282"/>
      <c r="DB114" s="282"/>
      <c r="DC114" s="282"/>
      <c r="DD114" s="282"/>
      <c r="DE114" s="282"/>
      <c r="DF114" s="283"/>
      <c r="DG114" s="281"/>
      <c r="DH114" s="282"/>
      <c r="DI114" s="282"/>
      <c r="DJ114" s="282"/>
      <c r="DK114" s="282"/>
      <c r="DL114" s="282"/>
      <c r="DM114" s="282"/>
      <c r="DN114" s="282"/>
      <c r="DO114" s="283"/>
      <c r="DP114" s="281"/>
      <c r="DQ114" s="282"/>
      <c r="DR114" s="282"/>
      <c r="DS114" s="282"/>
      <c r="DT114" s="282"/>
      <c r="DU114" s="282"/>
      <c r="DV114" s="282"/>
      <c r="DW114" s="283"/>
      <c r="DX114" s="281"/>
      <c r="DY114" s="282"/>
      <c r="DZ114" s="282"/>
      <c r="EA114" s="282"/>
      <c r="EB114" s="282"/>
      <c r="EC114" s="282"/>
      <c r="ED114" s="282"/>
      <c r="EE114" s="283"/>
      <c r="EF114" s="281"/>
      <c r="EG114" s="282"/>
      <c r="EH114" s="282"/>
      <c r="EI114" s="282"/>
      <c r="EJ114" s="282"/>
      <c r="EK114" s="282"/>
      <c r="EL114" s="282"/>
      <c r="EM114" s="283"/>
      <c r="EN114" s="281"/>
      <c r="EO114" s="282"/>
      <c r="EP114" s="282"/>
      <c r="EQ114" s="282"/>
      <c r="ER114" s="282"/>
      <c r="ES114" s="282"/>
      <c r="ET114" s="282"/>
      <c r="EU114" s="283"/>
      <c r="EV114" s="281"/>
      <c r="EW114" s="282"/>
      <c r="EX114" s="282"/>
      <c r="EY114" s="282"/>
      <c r="EZ114" s="282"/>
      <c r="FA114" s="282"/>
      <c r="FB114" s="282"/>
      <c r="FC114" s="283"/>
      <c r="FD114" s="281"/>
      <c r="FE114" s="282"/>
      <c r="FF114" s="282"/>
      <c r="FG114" s="282"/>
      <c r="FH114" s="282"/>
      <c r="FI114" s="282"/>
      <c r="FJ114" s="282"/>
      <c r="FK114" s="283"/>
    </row>
    <row r="115" spans="1:167" ht="12.75">
      <c r="A115" s="287" t="s">
        <v>195</v>
      </c>
      <c r="B115" s="287"/>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8" t="s">
        <v>272</v>
      </c>
      <c r="AU115" s="288"/>
      <c r="AV115" s="288"/>
      <c r="AW115" s="288"/>
      <c r="AX115" s="288"/>
      <c r="AY115" s="288"/>
      <c r="AZ115" s="288"/>
      <c r="BA115" s="288"/>
      <c r="BB115" s="280">
        <f>SUM(BK115:CP115)</f>
        <v>318.498</v>
      </c>
      <c r="BC115" s="280"/>
      <c r="BD115" s="280"/>
      <c r="BE115" s="280"/>
      <c r="BF115" s="280"/>
      <c r="BG115" s="280"/>
      <c r="BH115" s="280"/>
      <c r="BI115" s="280"/>
      <c r="BJ115" s="280"/>
      <c r="BK115" s="280">
        <v>199.778</v>
      </c>
      <c r="BL115" s="280"/>
      <c r="BM115" s="280"/>
      <c r="BN115" s="280"/>
      <c r="BO115" s="280"/>
      <c r="BP115" s="280"/>
      <c r="BQ115" s="280"/>
      <c r="BR115" s="280"/>
      <c r="BS115" s="280">
        <v>0</v>
      </c>
      <c r="BT115" s="280"/>
      <c r="BU115" s="280"/>
      <c r="BV115" s="280"/>
      <c r="BW115" s="280"/>
      <c r="BX115" s="280"/>
      <c r="BY115" s="280"/>
      <c r="BZ115" s="280"/>
      <c r="CA115" s="280">
        <v>118.72</v>
      </c>
      <c r="CB115" s="280"/>
      <c r="CC115" s="280"/>
      <c r="CD115" s="280"/>
      <c r="CE115" s="280"/>
      <c r="CF115" s="280"/>
      <c r="CG115" s="280"/>
      <c r="CH115" s="280"/>
      <c r="CI115" s="280">
        <v>0</v>
      </c>
      <c r="CJ115" s="280"/>
      <c r="CK115" s="280"/>
      <c r="CL115" s="280"/>
      <c r="CM115" s="280"/>
      <c r="CN115" s="280"/>
      <c r="CO115" s="280"/>
      <c r="CP115" s="280"/>
      <c r="CQ115" s="280"/>
      <c r="CR115" s="280"/>
      <c r="CS115" s="280"/>
      <c r="CT115" s="280"/>
      <c r="CU115" s="280"/>
      <c r="CV115" s="280"/>
      <c r="CW115" s="280"/>
      <c r="CX115" s="280"/>
      <c r="CY115" s="280"/>
      <c r="CZ115" s="280"/>
      <c r="DA115" s="280"/>
      <c r="DB115" s="280"/>
      <c r="DC115" s="280"/>
      <c r="DD115" s="280"/>
      <c r="DE115" s="280"/>
      <c r="DF115" s="280"/>
      <c r="DG115" s="280">
        <f>SUM(DP115:EU115)</f>
        <v>1948.298</v>
      </c>
      <c r="DH115" s="280"/>
      <c r="DI115" s="280"/>
      <c r="DJ115" s="280"/>
      <c r="DK115" s="280"/>
      <c r="DL115" s="280"/>
      <c r="DM115" s="280"/>
      <c r="DN115" s="280"/>
      <c r="DO115" s="280"/>
      <c r="DP115" s="280">
        <v>1211.551</v>
      </c>
      <c r="DQ115" s="280"/>
      <c r="DR115" s="280"/>
      <c r="DS115" s="280"/>
      <c r="DT115" s="280"/>
      <c r="DU115" s="280"/>
      <c r="DV115" s="280"/>
      <c r="DW115" s="280"/>
      <c r="DX115" s="280">
        <v>0</v>
      </c>
      <c r="DY115" s="280"/>
      <c r="DZ115" s="280"/>
      <c r="EA115" s="280"/>
      <c r="EB115" s="280"/>
      <c r="EC115" s="280"/>
      <c r="ED115" s="280"/>
      <c r="EE115" s="280"/>
      <c r="EF115" s="280">
        <v>736.747</v>
      </c>
      <c r="EG115" s="280"/>
      <c r="EH115" s="280"/>
      <c r="EI115" s="280"/>
      <c r="EJ115" s="280"/>
      <c r="EK115" s="280"/>
      <c r="EL115" s="280"/>
      <c r="EM115" s="280"/>
      <c r="EN115" s="280">
        <v>0</v>
      </c>
      <c r="EO115" s="280"/>
      <c r="EP115" s="280"/>
      <c r="EQ115" s="280"/>
      <c r="ER115" s="280"/>
      <c r="ES115" s="280"/>
      <c r="ET115" s="280"/>
      <c r="EU115" s="280"/>
      <c r="EV115" s="280"/>
      <c r="EW115" s="280"/>
      <c r="EX115" s="280"/>
      <c r="EY115" s="280"/>
      <c r="EZ115" s="280"/>
      <c r="FA115" s="280"/>
      <c r="FB115" s="280"/>
      <c r="FC115" s="280"/>
      <c r="FD115" s="280"/>
      <c r="FE115" s="280"/>
      <c r="FF115" s="280"/>
      <c r="FG115" s="280"/>
      <c r="FH115" s="280"/>
      <c r="FI115" s="280"/>
      <c r="FJ115" s="280"/>
      <c r="FK115" s="280"/>
    </row>
    <row r="116" spans="1:167" ht="12.75">
      <c r="A116" s="287" t="s">
        <v>197</v>
      </c>
      <c r="B116" s="287"/>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8" t="s">
        <v>273</v>
      </c>
      <c r="AU116" s="288"/>
      <c r="AV116" s="288"/>
      <c r="AW116" s="288"/>
      <c r="AX116" s="288"/>
      <c r="AY116" s="288"/>
      <c r="AZ116" s="288"/>
      <c r="BA116" s="288"/>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c r="BW116" s="280"/>
      <c r="BX116" s="280"/>
      <c r="BY116" s="280"/>
      <c r="BZ116" s="280"/>
      <c r="CA116" s="280"/>
      <c r="CB116" s="280"/>
      <c r="CC116" s="280"/>
      <c r="CD116" s="280"/>
      <c r="CE116" s="280"/>
      <c r="CF116" s="280"/>
      <c r="CG116" s="280"/>
      <c r="CH116" s="280"/>
      <c r="CI116" s="280"/>
      <c r="CJ116" s="280"/>
      <c r="CK116" s="280"/>
      <c r="CL116" s="280"/>
      <c r="CM116" s="280"/>
      <c r="CN116" s="280"/>
      <c r="CO116" s="280"/>
      <c r="CP116" s="280"/>
      <c r="CQ116" s="280"/>
      <c r="CR116" s="280"/>
      <c r="CS116" s="280"/>
      <c r="CT116" s="280"/>
      <c r="CU116" s="280"/>
      <c r="CV116" s="280"/>
      <c r="CW116" s="280"/>
      <c r="CX116" s="280"/>
      <c r="CY116" s="280"/>
      <c r="CZ116" s="280"/>
      <c r="DA116" s="280"/>
      <c r="DB116" s="280"/>
      <c r="DC116" s="280"/>
      <c r="DD116" s="280"/>
      <c r="DE116" s="280"/>
      <c r="DF116" s="280"/>
      <c r="DG116" s="280"/>
      <c r="DH116" s="280"/>
      <c r="DI116" s="280"/>
      <c r="DJ116" s="280"/>
      <c r="DK116" s="280"/>
      <c r="DL116" s="280"/>
      <c r="DM116" s="280"/>
      <c r="DN116" s="280"/>
      <c r="DO116" s="280"/>
      <c r="DP116" s="280"/>
      <c r="DQ116" s="280"/>
      <c r="DR116" s="280"/>
      <c r="DS116" s="280"/>
      <c r="DT116" s="280"/>
      <c r="DU116" s="280"/>
      <c r="DV116" s="280"/>
      <c r="DW116" s="280"/>
      <c r="DX116" s="280"/>
      <c r="DY116" s="280"/>
      <c r="DZ116" s="280"/>
      <c r="EA116" s="280"/>
      <c r="EB116" s="280"/>
      <c r="EC116" s="280"/>
      <c r="ED116" s="280"/>
      <c r="EE116" s="280"/>
      <c r="EF116" s="280"/>
      <c r="EG116" s="280"/>
      <c r="EH116" s="280"/>
      <c r="EI116" s="280"/>
      <c r="EJ116" s="280"/>
      <c r="EK116" s="280"/>
      <c r="EL116" s="280"/>
      <c r="EM116" s="280"/>
      <c r="EN116" s="280"/>
      <c r="EO116" s="280"/>
      <c r="EP116" s="280"/>
      <c r="EQ116" s="280"/>
      <c r="ER116" s="280"/>
      <c r="ES116" s="280"/>
      <c r="ET116" s="280"/>
      <c r="EU116" s="280"/>
      <c r="EV116" s="280"/>
      <c r="EW116" s="280"/>
      <c r="EX116" s="280"/>
      <c r="EY116" s="280"/>
      <c r="EZ116" s="280"/>
      <c r="FA116" s="280"/>
      <c r="FB116" s="280"/>
      <c r="FC116" s="280"/>
      <c r="FD116" s="280"/>
      <c r="FE116" s="280"/>
      <c r="FF116" s="280"/>
      <c r="FG116" s="280"/>
      <c r="FH116" s="280"/>
      <c r="FI116" s="280"/>
      <c r="FJ116" s="280"/>
      <c r="FK116" s="280"/>
    </row>
    <row r="117" spans="1:167" ht="12.75">
      <c r="A117" s="287" t="s">
        <v>175</v>
      </c>
      <c r="B117" s="287"/>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8" t="s">
        <v>274</v>
      </c>
      <c r="AU117" s="288"/>
      <c r="AV117" s="288"/>
      <c r="AW117" s="288"/>
      <c r="AX117" s="288"/>
      <c r="AY117" s="288"/>
      <c r="AZ117" s="288"/>
      <c r="BA117" s="288"/>
      <c r="BB117" s="280">
        <f>SUM(BK117:CP117)</f>
        <v>13.644</v>
      </c>
      <c r="BC117" s="280"/>
      <c r="BD117" s="280"/>
      <c r="BE117" s="280"/>
      <c r="BF117" s="280"/>
      <c r="BG117" s="280"/>
      <c r="BH117" s="280"/>
      <c r="BI117" s="280"/>
      <c r="BJ117" s="280"/>
      <c r="BK117" s="280">
        <v>12.892</v>
      </c>
      <c r="BL117" s="280"/>
      <c r="BM117" s="280"/>
      <c r="BN117" s="280"/>
      <c r="BO117" s="280"/>
      <c r="BP117" s="280"/>
      <c r="BQ117" s="280"/>
      <c r="BR117" s="280"/>
      <c r="BS117" s="280">
        <v>0</v>
      </c>
      <c r="BT117" s="280"/>
      <c r="BU117" s="280"/>
      <c r="BV117" s="280"/>
      <c r="BW117" s="280"/>
      <c r="BX117" s="280"/>
      <c r="BY117" s="280"/>
      <c r="BZ117" s="280"/>
      <c r="CA117" s="280">
        <v>0.752</v>
      </c>
      <c r="CB117" s="280"/>
      <c r="CC117" s="280"/>
      <c r="CD117" s="280"/>
      <c r="CE117" s="280"/>
      <c r="CF117" s="280"/>
      <c r="CG117" s="280"/>
      <c r="CH117" s="280"/>
      <c r="CI117" s="280">
        <v>0</v>
      </c>
      <c r="CJ117" s="280"/>
      <c r="CK117" s="280"/>
      <c r="CL117" s="280"/>
      <c r="CM117" s="280"/>
      <c r="CN117" s="280"/>
      <c r="CO117" s="280"/>
      <c r="CP117" s="280"/>
      <c r="CQ117" s="280"/>
      <c r="CR117" s="280"/>
      <c r="CS117" s="280"/>
      <c r="CT117" s="280"/>
      <c r="CU117" s="280"/>
      <c r="CV117" s="280"/>
      <c r="CW117" s="280"/>
      <c r="CX117" s="280"/>
      <c r="CY117" s="280"/>
      <c r="CZ117" s="280"/>
      <c r="DA117" s="280"/>
      <c r="DB117" s="280"/>
      <c r="DC117" s="280"/>
      <c r="DD117" s="280"/>
      <c r="DE117" s="280"/>
      <c r="DF117" s="280"/>
      <c r="DG117" s="280">
        <f>SUM(DP117:EU117)</f>
        <v>84.842</v>
      </c>
      <c r="DH117" s="280"/>
      <c r="DI117" s="280"/>
      <c r="DJ117" s="280"/>
      <c r="DK117" s="280"/>
      <c r="DL117" s="280"/>
      <c r="DM117" s="280"/>
      <c r="DN117" s="280"/>
      <c r="DO117" s="280"/>
      <c r="DP117" s="280">
        <v>79.99</v>
      </c>
      <c r="DQ117" s="280"/>
      <c r="DR117" s="280"/>
      <c r="DS117" s="280"/>
      <c r="DT117" s="280"/>
      <c r="DU117" s="280"/>
      <c r="DV117" s="280"/>
      <c r="DW117" s="280"/>
      <c r="DX117" s="280">
        <v>0</v>
      </c>
      <c r="DY117" s="280"/>
      <c r="DZ117" s="280"/>
      <c r="EA117" s="280"/>
      <c r="EB117" s="280"/>
      <c r="EC117" s="280"/>
      <c r="ED117" s="280"/>
      <c r="EE117" s="280"/>
      <c r="EF117" s="280">
        <v>4.852</v>
      </c>
      <c r="EG117" s="280"/>
      <c r="EH117" s="280"/>
      <c r="EI117" s="280"/>
      <c r="EJ117" s="280"/>
      <c r="EK117" s="280"/>
      <c r="EL117" s="280"/>
      <c r="EM117" s="280"/>
      <c r="EN117" s="280">
        <v>0</v>
      </c>
      <c r="EO117" s="280"/>
      <c r="EP117" s="280"/>
      <c r="EQ117" s="280"/>
      <c r="ER117" s="280"/>
      <c r="ES117" s="280"/>
      <c r="ET117" s="280"/>
      <c r="EU117" s="280"/>
      <c r="EV117" s="280"/>
      <c r="EW117" s="280"/>
      <c r="EX117" s="280"/>
      <c r="EY117" s="280"/>
      <c r="EZ117" s="280"/>
      <c r="FA117" s="280"/>
      <c r="FB117" s="280"/>
      <c r="FC117" s="280"/>
      <c r="FD117" s="280"/>
      <c r="FE117" s="280"/>
      <c r="FF117" s="280"/>
      <c r="FG117" s="280"/>
      <c r="FH117" s="280"/>
      <c r="FI117" s="280"/>
      <c r="FJ117" s="280"/>
      <c r="FK117" s="280"/>
    </row>
    <row r="118" spans="1:167" ht="12.75">
      <c r="A118" s="287" t="s">
        <v>200</v>
      </c>
      <c r="B118" s="287"/>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8" t="s">
        <v>275</v>
      </c>
      <c r="AU118" s="288"/>
      <c r="AV118" s="288"/>
      <c r="AW118" s="288"/>
      <c r="AX118" s="288"/>
      <c r="AY118" s="288"/>
      <c r="AZ118" s="288"/>
      <c r="BA118" s="288"/>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c r="CC118" s="280"/>
      <c r="CD118" s="280"/>
      <c r="CE118" s="280"/>
      <c r="CF118" s="280"/>
      <c r="CG118" s="280"/>
      <c r="CH118" s="280"/>
      <c r="CI118" s="280"/>
      <c r="CJ118" s="280"/>
      <c r="CK118" s="280"/>
      <c r="CL118" s="280"/>
      <c r="CM118" s="280"/>
      <c r="CN118" s="280"/>
      <c r="CO118" s="280"/>
      <c r="CP118" s="280"/>
      <c r="CQ118" s="280"/>
      <c r="CR118" s="280"/>
      <c r="CS118" s="280"/>
      <c r="CT118" s="280"/>
      <c r="CU118" s="280"/>
      <c r="CV118" s="280"/>
      <c r="CW118" s="280"/>
      <c r="CX118" s="280"/>
      <c r="CY118" s="280"/>
      <c r="CZ118" s="280"/>
      <c r="DA118" s="280"/>
      <c r="DB118" s="280"/>
      <c r="DC118" s="280"/>
      <c r="DD118" s="280"/>
      <c r="DE118" s="280"/>
      <c r="DF118" s="280"/>
      <c r="DG118" s="280"/>
      <c r="DH118" s="280"/>
      <c r="DI118" s="280"/>
      <c r="DJ118" s="280"/>
      <c r="DK118" s="280"/>
      <c r="DL118" s="280"/>
      <c r="DM118" s="280"/>
      <c r="DN118" s="280"/>
      <c r="DO118" s="280"/>
      <c r="DP118" s="280"/>
      <c r="DQ118" s="280"/>
      <c r="DR118" s="280"/>
      <c r="DS118" s="280"/>
      <c r="DT118" s="280"/>
      <c r="DU118" s="280"/>
      <c r="DV118" s="280"/>
      <c r="DW118" s="280"/>
      <c r="DX118" s="280"/>
      <c r="DY118" s="280"/>
      <c r="DZ118" s="280"/>
      <c r="EA118" s="280"/>
      <c r="EB118" s="280"/>
      <c r="EC118" s="280"/>
      <c r="ED118" s="280"/>
      <c r="EE118" s="280"/>
      <c r="EF118" s="280"/>
      <c r="EG118" s="280"/>
      <c r="EH118" s="280"/>
      <c r="EI118" s="280"/>
      <c r="EJ118" s="280"/>
      <c r="EK118" s="280"/>
      <c r="EL118" s="280"/>
      <c r="EM118" s="280"/>
      <c r="EN118" s="280"/>
      <c r="EO118" s="280"/>
      <c r="EP118" s="280"/>
      <c r="EQ118" s="280"/>
      <c r="ER118" s="280"/>
      <c r="ES118" s="280"/>
      <c r="ET118" s="280"/>
      <c r="EU118" s="280"/>
      <c r="EV118" s="280"/>
      <c r="EW118" s="280"/>
      <c r="EX118" s="280"/>
      <c r="EY118" s="280"/>
      <c r="EZ118" s="280"/>
      <c r="FA118" s="280"/>
      <c r="FB118" s="280"/>
      <c r="FC118" s="280"/>
      <c r="FD118" s="280"/>
      <c r="FE118" s="280"/>
      <c r="FF118" s="280"/>
      <c r="FG118" s="280"/>
      <c r="FH118" s="280"/>
      <c r="FI118" s="280"/>
      <c r="FJ118" s="280"/>
      <c r="FK118" s="280"/>
    </row>
    <row r="119" spans="1:167" ht="12.75">
      <c r="A119" s="289" t="s">
        <v>276</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90" t="s">
        <v>277</v>
      </c>
      <c r="AU119" s="291"/>
      <c r="AV119" s="291"/>
      <c r="AW119" s="291"/>
      <c r="AX119" s="291"/>
      <c r="AY119" s="291"/>
      <c r="AZ119" s="291"/>
      <c r="BA119" s="292"/>
      <c r="BB119" s="281">
        <f>SUM(BK119:CP120)</f>
        <v>0</v>
      </c>
      <c r="BC119" s="282"/>
      <c r="BD119" s="282"/>
      <c r="BE119" s="282"/>
      <c r="BF119" s="282"/>
      <c r="BG119" s="282"/>
      <c r="BH119" s="282"/>
      <c r="BI119" s="282"/>
      <c r="BJ119" s="283"/>
      <c r="BK119" s="281">
        <v>0</v>
      </c>
      <c r="BL119" s="282"/>
      <c r="BM119" s="282"/>
      <c r="BN119" s="282"/>
      <c r="BO119" s="282"/>
      <c r="BP119" s="282"/>
      <c r="BQ119" s="282"/>
      <c r="BR119" s="283"/>
      <c r="BS119" s="281">
        <v>0</v>
      </c>
      <c r="BT119" s="282"/>
      <c r="BU119" s="282"/>
      <c r="BV119" s="282"/>
      <c r="BW119" s="282"/>
      <c r="BX119" s="282"/>
      <c r="BY119" s="282"/>
      <c r="BZ119" s="283"/>
      <c r="CA119" s="281">
        <v>0</v>
      </c>
      <c r="CB119" s="282"/>
      <c r="CC119" s="282"/>
      <c r="CD119" s="282"/>
      <c r="CE119" s="282"/>
      <c r="CF119" s="282"/>
      <c r="CG119" s="282"/>
      <c r="CH119" s="283"/>
      <c r="CI119" s="281">
        <v>0</v>
      </c>
      <c r="CJ119" s="282"/>
      <c r="CK119" s="282"/>
      <c r="CL119" s="282"/>
      <c r="CM119" s="282"/>
      <c r="CN119" s="282"/>
      <c r="CO119" s="282"/>
      <c r="CP119" s="283"/>
      <c r="CQ119" s="281"/>
      <c r="CR119" s="282"/>
      <c r="CS119" s="282"/>
      <c r="CT119" s="282"/>
      <c r="CU119" s="282"/>
      <c r="CV119" s="282"/>
      <c r="CW119" s="282"/>
      <c r="CX119" s="283"/>
      <c r="CY119" s="281"/>
      <c r="CZ119" s="282"/>
      <c r="DA119" s="282"/>
      <c r="DB119" s="282"/>
      <c r="DC119" s="282"/>
      <c r="DD119" s="282"/>
      <c r="DE119" s="282"/>
      <c r="DF119" s="283"/>
      <c r="DG119" s="281">
        <f>SUM(DP119:EU120)</f>
        <v>0</v>
      </c>
      <c r="DH119" s="282"/>
      <c r="DI119" s="282"/>
      <c r="DJ119" s="282"/>
      <c r="DK119" s="282"/>
      <c r="DL119" s="282"/>
      <c r="DM119" s="282"/>
      <c r="DN119" s="282"/>
      <c r="DO119" s="283"/>
      <c r="DP119" s="281">
        <v>0</v>
      </c>
      <c r="DQ119" s="282"/>
      <c r="DR119" s="282"/>
      <c r="DS119" s="282"/>
      <c r="DT119" s="282"/>
      <c r="DU119" s="282"/>
      <c r="DV119" s="282"/>
      <c r="DW119" s="283"/>
      <c r="DX119" s="281">
        <v>0</v>
      </c>
      <c r="DY119" s="282"/>
      <c r="DZ119" s="282"/>
      <c r="EA119" s="282"/>
      <c r="EB119" s="282"/>
      <c r="EC119" s="282"/>
      <c r="ED119" s="282"/>
      <c r="EE119" s="283"/>
      <c r="EF119" s="281">
        <v>0</v>
      </c>
      <c r="EG119" s="282"/>
      <c r="EH119" s="282"/>
      <c r="EI119" s="282"/>
      <c r="EJ119" s="282"/>
      <c r="EK119" s="282"/>
      <c r="EL119" s="282"/>
      <c r="EM119" s="283"/>
      <c r="EN119" s="281">
        <v>0</v>
      </c>
      <c r="EO119" s="282"/>
      <c r="EP119" s="282"/>
      <c r="EQ119" s="282"/>
      <c r="ER119" s="282"/>
      <c r="ES119" s="282"/>
      <c r="ET119" s="282"/>
      <c r="EU119" s="283"/>
      <c r="EV119" s="281"/>
      <c r="EW119" s="282"/>
      <c r="EX119" s="282"/>
      <c r="EY119" s="282"/>
      <c r="EZ119" s="282"/>
      <c r="FA119" s="282"/>
      <c r="FB119" s="282"/>
      <c r="FC119" s="283"/>
      <c r="FD119" s="281"/>
      <c r="FE119" s="282"/>
      <c r="FF119" s="282"/>
      <c r="FG119" s="282"/>
      <c r="FH119" s="282"/>
      <c r="FI119" s="282"/>
      <c r="FJ119" s="282"/>
      <c r="FK119" s="283"/>
    </row>
    <row r="120" spans="1:167" ht="12.75">
      <c r="A120" s="296" t="s">
        <v>449</v>
      </c>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3"/>
      <c r="AU120" s="294"/>
      <c r="AV120" s="294"/>
      <c r="AW120" s="294"/>
      <c r="AX120" s="294"/>
      <c r="AY120" s="294"/>
      <c r="AZ120" s="294"/>
      <c r="BA120" s="295"/>
      <c r="BB120" s="284"/>
      <c r="BC120" s="285"/>
      <c r="BD120" s="285"/>
      <c r="BE120" s="285"/>
      <c r="BF120" s="285"/>
      <c r="BG120" s="285"/>
      <c r="BH120" s="285"/>
      <c r="BI120" s="285"/>
      <c r="BJ120" s="286"/>
      <c r="BK120" s="284"/>
      <c r="BL120" s="285"/>
      <c r="BM120" s="285"/>
      <c r="BN120" s="285"/>
      <c r="BO120" s="285"/>
      <c r="BP120" s="285"/>
      <c r="BQ120" s="285"/>
      <c r="BR120" s="286"/>
      <c r="BS120" s="284"/>
      <c r="BT120" s="285"/>
      <c r="BU120" s="285"/>
      <c r="BV120" s="285"/>
      <c r="BW120" s="285"/>
      <c r="BX120" s="285"/>
      <c r="BY120" s="285"/>
      <c r="BZ120" s="286"/>
      <c r="CA120" s="284"/>
      <c r="CB120" s="285"/>
      <c r="CC120" s="285"/>
      <c r="CD120" s="285"/>
      <c r="CE120" s="285"/>
      <c r="CF120" s="285"/>
      <c r="CG120" s="285"/>
      <c r="CH120" s="286"/>
      <c r="CI120" s="284"/>
      <c r="CJ120" s="285"/>
      <c r="CK120" s="285"/>
      <c r="CL120" s="285"/>
      <c r="CM120" s="285"/>
      <c r="CN120" s="285"/>
      <c r="CO120" s="285"/>
      <c r="CP120" s="286"/>
      <c r="CQ120" s="284"/>
      <c r="CR120" s="285"/>
      <c r="CS120" s="285"/>
      <c r="CT120" s="285"/>
      <c r="CU120" s="285"/>
      <c r="CV120" s="285"/>
      <c r="CW120" s="285"/>
      <c r="CX120" s="286"/>
      <c r="CY120" s="284"/>
      <c r="CZ120" s="285"/>
      <c r="DA120" s="285"/>
      <c r="DB120" s="285"/>
      <c r="DC120" s="285"/>
      <c r="DD120" s="285"/>
      <c r="DE120" s="285"/>
      <c r="DF120" s="286"/>
      <c r="DG120" s="284"/>
      <c r="DH120" s="285"/>
      <c r="DI120" s="285"/>
      <c r="DJ120" s="285"/>
      <c r="DK120" s="285"/>
      <c r="DL120" s="285"/>
      <c r="DM120" s="285"/>
      <c r="DN120" s="285"/>
      <c r="DO120" s="286"/>
      <c r="DP120" s="284"/>
      <c r="DQ120" s="285"/>
      <c r="DR120" s="285"/>
      <c r="DS120" s="285"/>
      <c r="DT120" s="285"/>
      <c r="DU120" s="285"/>
      <c r="DV120" s="285"/>
      <c r="DW120" s="286"/>
      <c r="DX120" s="284"/>
      <c r="DY120" s="285"/>
      <c r="DZ120" s="285"/>
      <c r="EA120" s="285"/>
      <c r="EB120" s="285"/>
      <c r="EC120" s="285"/>
      <c r="ED120" s="285"/>
      <c r="EE120" s="286"/>
      <c r="EF120" s="284"/>
      <c r="EG120" s="285"/>
      <c r="EH120" s="285"/>
      <c r="EI120" s="285"/>
      <c r="EJ120" s="285"/>
      <c r="EK120" s="285"/>
      <c r="EL120" s="285"/>
      <c r="EM120" s="286"/>
      <c r="EN120" s="284"/>
      <c r="EO120" s="285"/>
      <c r="EP120" s="285"/>
      <c r="EQ120" s="285"/>
      <c r="ER120" s="285"/>
      <c r="ES120" s="285"/>
      <c r="ET120" s="285"/>
      <c r="EU120" s="286"/>
      <c r="EV120" s="284"/>
      <c r="EW120" s="285"/>
      <c r="EX120" s="285"/>
      <c r="EY120" s="285"/>
      <c r="EZ120" s="285"/>
      <c r="FA120" s="285"/>
      <c r="FB120" s="285"/>
      <c r="FC120" s="286"/>
      <c r="FD120" s="284"/>
      <c r="FE120" s="285"/>
      <c r="FF120" s="285"/>
      <c r="FG120" s="285"/>
      <c r="FH120" s="285"/>
      <c r="FI120" s="285"/>
      <c r="FJ120" s="285"/>
      <c r="FK120" s="286"/>
    </row>
    <row r="121" spans="1:167" ht="12.75">
      <c r="A121" s="287" t="s">
        <v>450</v>
      </c>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8" t="s">
        <v>451</v>
      </c>
      <c r="AU121" s="288"/>
      <c r="AV121" s="288"/>
      <c r="AW121" s="288"/>
      <c r="AX121" s="288"/>
      <c r="AY121" s="288"/>
      <c r="AZ121" s="288"/>
      <c r="BA121" s="288"/>
      <c r="BB121" s="280">
        <f>SUM(BB107,BB95,BB83,BB71)</f>
        <v>15137.36</v>
      </c>
      <c r="BC121" s="280"/>
      <c r="BD121" s="280"/>
      <c r="BE121" s="280"/>
      <c r="BF121" s="280"/>
      <c r="BG121" s="280"/>
      <c r="BH121" s="280"/>
      <c r="BI121" s="280"/>
      <c r="BJ121" s="280"/>
      <c r="BK121" s="280">
        <f>SUM(BK107,BK95,BK83,BK71)</f>
        <v>13737.814</v>
      </c>
      <c r="BL121" s="280"/>
      <c r="BM121" s="280"/>
      <c r="BN121" s="280"/>
      <c r="BO121" s="280"/>
      <c r="BP121" s="280"/>
      <c r="BQ121" s="280"/>
      <c r="BR121" s="280"/>
      <c r="BS121" s="280">
        <f>SUM(BS107,BS95,BS83,BS71)</f>
        <v>0</v>
      </c>
      <c r="BT121" s="280"/>
      <c r="BU121" s="280"/>
      <c r="BV121" s="280"/>
      <c r="BW121" s="280"/>
      <c r="BX121" s="280"/>
      <c r="BY121" s="280"/>
      <c r="BZ121" s="280"/>
      <c r="CA121" s="280">
        <f>SUM(CA107,CA95,CA83,CA71)</f>
        <v>1399.546</v>
      </c>
      <c r="CB121" s="280"/>
      <c r="CC121" s="280"/>
      <c r="CD121" s="280"/>
      <c r="CE121" s="280"/>
      <c r="CF121" s="280"/>
      <c r="CG121" s="280"/>
      <c r="CH121" s="280"/>
      <c r="CI121" s="280">
        <f>SUM(CI107,CI95,CI83,CI71)</f>
        <v>0</v>
      </c>
      <c r="CJ121" s="280"/>
      <c r="CK121" s="280"/>
      <c r="CL121" s="280"/>
      <c r="CM121" s="280"/>
      <c r="CN121" s="280"/>
      <c r="CO121" s="280"/>
      <c r="CP121" s="280"/>
      <c r="CQ121" s="280"/>
      <c r="CR121" s="280"/>
      <c r="CS121" s="280"/>
      <c r="CT121" s="280"/>
      <c r="CU121" s="280"/>
      <c r="CV121" s="280"/>
      <c r="CW121" s="280"/>
      <c r="CX121" s="280"/>
      <c r="CY121" s="280"/>
      <c r="CZ121" s="280"/>
      <c r="DA121" s="280"/>
      <c r="DB121" s="280"/>
      <c r="DC121" s="280"/>
      <c r="DD121" s="280"/>
      <c r="DE121" s="280"/>
      <c r="DF121" s="280"/>
      <c r="DG121" s="280">
        <f>SUM(DG107,DG95,DG83,DG71)</f>
        <v>91297.553</v>
      </c>
      <c r="DH121" s="280"/>
      <c r="DI121" s="280"/>
      <c r="DJ121" s="280"/>
      <c r="DK121" s="280"/>
      <c r="DL121" s="280"/>
      <c r="DM121" s="280"/>
      <c r="DN121" s="280"/>
      <c r="DO121" s="280"/>
      <c r="DP121" s="280">
        <f>SUM(DP107,DP95,DP83,DP71)</f>
        <v>82565.976</v>
      </c>
      <c r="DQ121" s="280"/>
      <c r="DR121" s="280"/>
      <c r="DS121" s="280"/>
      <c r="DT121" s="280"/>
      <c r="DU121" s="280"/>
      <c r="DV121" s="280"/>
      <c r="DW121" s="280"/>
      <c r="DX121" s="280">
        <f>SUM(DX107,DX95,DX83,DX71)</f>
        <v>0</v>
      </c>
      <c r="DY121" s="280"/>
      <c r="DZ121" s="280"/>
      <c r="EA121" s="280"/>
      <c r="EB121" s="280"/>
      <c r="EC121" s="280"/>
      <c r="ED121" s="280"/>
      <c r="EE121" s="280"/>
      <c r="EF121" s="280">
        <f>SUM(EF107,EF95,EF83,EF71)</f>
        <v>8731.577</v>
      </c>
      <c r="EG121" s="280"/>
      <c r="EH121" s="280"/>
      <c r="EI121" s="280"/>
      <c r="EJ121" s="280"/>
      <c r="EK121" s="280"/>
      <c r="EL121" s="280"/>
      <c r="EM121" s="280"/>
      <c r="EN121" s="280">
        <f>SUM(EN107,EN95,EN83,EN71)</f>
        <v>0</v>
      </c>
      <c r="EO121" s="280"/>
      <c r="EP121" s="280"/>
      <c r="EQ121" s="280"/>
      <c r="ER121" s="280"/>
      <c r="ES121" s="280"/>
      <c r="ET121" s="280"/>
      <c r="EU121" s="280"/>
      <c r="EV121" s="280"/>
      <c r="EW121" s="280"/>
      <c r="EX121" s="280"/>
      <c r="EY121" s="280"/>
      <c r="EZ121" s="280"/>
      <c r="FA121" s="280"/>
      <c r="FB121" s="280"/>
      <c r="FC121" s="280"/>
      <c r="FD121" s="280"/>
      <c r="FE121" s="280"/>
      <c r="FF121" s="280"/>
      <c r="FG121" s="280"/>
      <c r="FH121" s="280"/>
      <c r="FI121" s="280"/>
      <c r="FJ121" s="280"/>
      <c r="FK121" s="280"/>
    </row>
  </sheetData>
  <sheetProtection/>
  <mergeCells count="1220">
    <mergeCell ref="DX121:EE121"/>
    <mergeCell ref="EF121:EM121"/>
    <mergeCell ref="EN121:EU121"/>
    <mergeCell ref="EV121:FC121"/>
    <mergeCell ref="FD121:FK121"/>
    <mergeCell ref="CA121:CH121"/>
    <mergeCell ref="CI121:CP121"/>
    <mergeCell ref="CQ121:CX121"/>
    <mergeCell ref="CY121:DF121"/>
    <mergeCell ref="DG121:DO121"/>
    <mergeCell ref="DP121:DW121"/>
    <mergeCell ref="DX119:EE120"/>
    <mergeCell ref="EF119:EM120"/>
    <mergeCell ref="EN119:EU120"/>
    <mergeCell ref="EV119:FC120"/>
    <mergeCell ref="FD119:FK120"/>
    <mergeCell ref="A121:AS121"/>
    <mergeCell ref="AT121:BA121"/>
    <mergeCell ref="BB121:BJ121"/>
    <mergeCell ref="BK121:BR121"/>
    <mergeCell ref="BS121:BZ121"/>
    <mergeCell ref="CA119:CH120"/>
    <mergeCell ref="CI119:CP120"/>
    <mergeCell ref="CQ119:CX120"/>
    <mergeCell ref="CY119:DF120"/>
    <mergeCell ref="DG119:DO120"/>
    <mergeCell ref="DP119:DW120"/>
    <mergeCell ref="EF118:EM118"/>
    <mergeCell ref="EN118:EU118"/>
    <mergeCell ref="EV118:FC118"/>
    <mergeCell ref="FD118:FK118"/>
    <mergeCell ref="A119:AS119"/>
    <mergeCell ref="AT119:BA120"/>
    <mergeCell ref="BB119:BJ120"/>
    <mergeCell ref="BK119:BR120"/>
    <mergeCell ref="A120:AS120"/>
    <mergeCell ref="BS119:BZ120"/>
    <mergeCell ref="CI118:CP118"/>
    <mergeCell ref="CQ118:CX118"/>
    <mergeCell ref="CY118:DF118"/>
    <mergeCell ref="DG118:DO118"/>
    <mergeCell ref="DP118:DW118"/>
    <mergeCell ref="DX118:EE118"/>
    <mergeCell ref="EF117:EM117"/>
    <mergeCell ref="EN117:EU117"/>
    <mergeCell ref="EV117:FC117"/>
    <mergeCell ref="FD117:FK117"/>
    <mergeCell ref="A118:AS118"/>
    <mergeCell ref="AT118:BA118"/>
    <mergeCell ref="BB118:BJ118"/>
    <mergeCell ref="BK118:BR118"/>
    <mergeCell ref="BS118:BZ118"/>
    <mergeCell ref="CA118:CH118"/>
    <mergeCell ref="CI117:CP117"/>
    <mergeCell ref="CQ117:CX117"/>
    <mergeCell ref="CY117:DF117"/>
    <mergeCell ref="DG117:DO117"/>
    <mergeCell ref="DP117:DW117"/>
    <mergeCell ref="DX117:EE117"/>
    <mergeCell ref="EF116:EM116"/>
    <mergeCell ref="EN116:EU116"/>
    <mergeCell ref="EV116:FC116"/>
    <mergeCell ref="FD116:FK116"/>
    <mergeCell ref="A117:AS117"/>
    <mergeCell ref="AT117:BA117"/>
    <mergeCell ref="BB117:BJ117"/>
    <mergeCell ref="BK117:BR117"/>
    <mergeCell ref="BS117:BZ117"/>
    <mergeCell ref="CA117:CH117"/>
    <mergeCell ref="CI116:CP116"/>
    <mergeCell ref="CQ116:CX116"/>
    <mergeCell ref="CY116:DF116"/>
    <mergeCell ref="DG116:DO116"/>
    <mergeCell ref="DP116:DW116"/>
    <mergeCell ref="DX116:EE116"/>
    <mergeCell ref="EF115:EM115"/>
    <mergeCell ref="EN115:EU115"/>
    <mergeCell ref="EV115:FC115"/>
    <mergeCell ref="FD115:FK115"/>
    <mergeCell ref="A116:AS116"/>
    <mergeCell ref="AT116:BA116"/>
    <mergeCell ref="BB116:BJ116"/>
    <mergeCell ref="BK116:BR116"/>
    <mergeCell ref="BS116:BZ116"/>
    <mergeCell ref="CA116:CH116"/>
    <mergeCell ref="CI115:CP115"/>
    <mergeCell ref="CQ115:CX115"/>
    <mergeCell ref="CY115:DF115"/>
    <mergeCell ref="DG115:DO115"/>
    <mergeCell ref="DP115:DW115"/>
    <mergeCell ref="DX115:EE115"/>
    <mergeCell ref="EF114:EM114"/>
    <mergeCell ref="EN114:EU114"/>
    <mergeCell ref="EV114:FC114"/>
    <mergeCell ref="FD114:FK114"/>
    <mergeCell ref="A115:AS115"/>
    <mergeCell ref="AT115:BA115"/>
    <mergeCell ref="BB115:BJ115"/>
    <mergeCell ref="BK115:BR115"/>
    <mergeCell ref="BS115:BZ115"/>
    <mergeCell ref="CA115:CH115"/>
    <mergeCell ref="CI114:CP114"/>
    <mergeCell ref="CQ114:CX114"/>
    <mergeCell ref="CY114:DF114"/>
    <mergeCell ref="DG114:DO114"/>
    <mergeCell ref="DP114:DW114"/>
    <mergeCell ref="DX114:EE114"/>
    <mergeCell ref="A114:AS114"/>
    <mergeCell ref="AT114:BA114"/>
    <mergeCell ref="BB114:BJ114"/>
    <mergeCell ref="BK114:BR114"/>
    <mergeCell ref="BS114:BZ114"/>
    <mergeCell ref="CA114:CH114"/>
    <mergeCell ref="DP112:DW113"/>
    <mergeCell ref="DX112:EE113"/>
    <mergeCell ref="EF112:EM113"/>
    <mergeCell ref="EN112:EU113"/>
    <mergeCell ref="EV112:FC113"/>
    <mergeCell ref="FD112:FK113"/>
    <mergeCell ref="BS112:BZ113"/>
    <mergeCell ref="CA112:CH113"/>
    <mergeCell ref="CI112:CP113"/>
    <mergeCell ref="CQ112:CX113"/>
    <mergeCell ref="CY112:DF113"/>
    <mergeCell ref="DG112:DO113"/>
    <mergeCell ref="DX110:EE111"/>
    <mergeCell ref="EF110:EM111"/>
    <mergeCell ref="EN110:EU111"/>
    <mergeCell ref="EV110:FC111"/>
    <mergeCell ref="FD110:FK111"/>
    <mergeCell ref="A112:AS112"/>
    <mergeCell ref="AT112:BA113"/>
    <mergeCell ref="BB112:BJ113"/>
    <mergeCell ref="BK112:BR113"/>
    <mergeCell ref="A113:AS113"/>
    <mergeCell ref="CA110:CH111"/>
    <mergeCell ref="CI110:CP111"/>
    <mergeCell ref="CQ110:CX111"/>
    <mergeCell ref="CY110:DF111"/>
    <mergeCell ref="DG110:DO111"/>
    <mergeCell ref="DP110:DW111"/>
    <mergeCell ref="A110:AS110"/>
    <mergeCell ref="AT110:BA111"/>
    <mergeCell ref="BB110:BJ111"/>
    <mergeCell ref="BK110:BR111"/>
    <mergeCell ref="A111:AS111"/>
    <mergeCell ref="BS110:BZ111"/>
    <mergeCell ref="DP107:DW109"/>
    <mergeCell ref="DX107:EE109"/>
    <mergeCell ref="EF107:EM109"/>
    <mergeCell ref="EN107:EU109"/>
    <mergeCell ref="EV107:FC109"/>
    <mergeCell ref="FD107:FK109"/>
    <mergeCell ref="BS107:BZ109"/>
    <mergeCell ref="CA107:CH109"/>
    <mergeCell ref="CI107:CP109"/>
    <mergeCell ref="CQ107:CX109"/>
    <mergeCell ref="CY107:DF109"/>
    <mergeCell ref="DG107:DO109"/>
    <mergeCell ref="EF106:EM106"/>
    <mergeCell ref="EN106:EU106"/>
    <mergeCell ref="EV106:FC106"/>
    <mergeCell ref="FD106:FK106"/>
    <mergeCell ref="A107:AS107"/>
    <mergeCell ref="AT107:BA109"/>
    <mergeCell ref="BB107:BJ109"/>
    <mergeCell ref="BK107:BR109"/>
    <mergeCell ref="A108:AS108"/>
    <mergeCell ref="A109:AS109"/>
    <mergeCell ref="CI106:CP106"/>
    <mergeCell ref="CQ106:CX106"/>
    <mergeCell ref="CY106:DF106"/>
    <mergeCell ref="DG106:DO106"/>
    <mergeCell ref="DP106:DW106"/>
    <mergeCell ref="DX106:EE106"/>
    <mergeCell ref="EF105:EM105"/>
    <mergeCell ref="EN105:EU105"/>
    <mergeCell ref="EV105:FC105"/>
    <mergeCell ref="FD105:FK105"/>
    <mergeCell ref="A106:AS106"/>
    <mergeCell ref="AT106:BA106"/>
    <mergeCell ref="BB106:BJ106"/>
    <mergeCell ref="BK106:BR106"/>
    <mergeCell ref="BS106:BZ106"/>
    <mergeCell ref="CA106:CH106"/>
    <mergeCell ref="CI105:CP105"/>
    <mergeCell ref="CQ105:CX105"/>
    <mergeCell ref="CY105:DF105"/>
    <mergeCell ref="DG105:DO105"/>
    <mergeCell ref="DP105:DW105"/>
    <mergeCell ref="DX105:EE105"/>
    <mergeCell ref="EF104:EM104"/>
    <mergeCell ref="EN104:EU104"/>
    <mergeCell ref="EV104:FC104"/>
    <mergeCell ref="FD104:FK104"/>
    <mergeCell ref="A105:AS105"/>
    <mergeCell ref="AT105:BA105"/>
    <mergeCell ref="BB105:BJ105"/>
    <mergeCell ref="BK105:BR105"/>
    <mergeCell ref="BS105:BZ105"/>
    <mergeCell ref="CA105:CH105"/>
    <mergeCell ref="CI104:CP104"/>
    <mergeCell ref="CQ104:CX104"/>
    <mergeCell ref="CY104:DF104"/>
    <mergeCell ref="DG104:DO104"/>
    <mergeCell ref="DP104:DW104"/>
    <mergeCell ref="DX104:EE104"/>
    <mergeCell ref="EF103:EM103"/>
    <mergeCell ref="EN103:EU103"/>
    <mergeCell ref="EV103:FC103"/>
    <mergeCell ref="FD103:FK103"/>
    <mergeCell ref="A104:AS104"/>
    <mergeCell ref="AT104:BA104"/>
    <mergeCell ref="BB104:BJ104"/>
    <mergeCell ref="BK104:BR104"/>
    <mergeCell ref="BS104:BZ104"/>
    <mergeCell ref="CA104:CH104"/>
    <mergeCell ref="CI103:CP103"/>
    <mergeCell ref="CQ103:CX103"/>
    <mergeCell ref="CY103:DF103"/>
    <mergeCell ref="DG103:DO103"/>
    <mergeCell ref="DP103:DW103"/>
    <mergeCell ref="DX103:EE103"/>
    <mergeCell ref="EF102:EM102"/>
    <mergeCell ref="EN102:EU102"/>
    <mergeCell ref="EV102:FC102"/>
    <mergeCell ref="FD102:FK102"/>
    <mergeCell ref="A103:AS103"/>
    <mergeCell ref="AT103:BA103"/>
    <mergeCell ref="BB103:BJ103"/>
    <mergeCell ref="BK103:BR103"/>
    <mergeCell ref="BS103:BZ103"/>
    <mergeCell ref="CA103:CH103"/>
    <mergeCell ref="CI102:CP102"/>
    <mergeCell ref="CQ102:CX102"/>
    <mergeCell ref="CY102:DF102"/>
    <mergeCell ref="DG102:DO102"/>
    <mergeCell ref="DP102:DW102"/>
    <mergeCell ref="DX102:EE102"/>
    <mergeCell ref="A102:AS102"/>
    <mergeCell ref="AT102:BA102"/>
    <mergeCell ref="BB102:BJ102"/>
    <mergeCell ref="BK102:BR102"/>
    <mergeCell ref="BS102:BZ102"/>
    <mergeCell ref="CA102:CH102"/>
    <mergeCell ref="DP100:DW101"/>
    <mergeCell ref="DX100:EE101"/>
    <mergeCell ref="EF100:EM101"/>
    <mergeCell ref="EN100:EU101"/>
    <mergeCell ref="EV100:FC101"/>
    <mergeCell ref="FD100:FK101"/>
    <mergeCell ref="BS100:BZ101"/>
    <mergeCell ref="CA100:CH101"/>
    <mergeCell ref="CI100:CP101"/>
    <mergeCell ref="CQ100:CX101"/>
    <mergeCell ref="CY100:DF101"/>
    <mergeCell ref="DG100:DO101"/>
    <mergeCell ref="DX98:EE99"/>
    <mergeCell ref="EF98:EM99"/>
    <mergeCell ref="EN98:EU99"/>
    <mergeCell ref="EV98:FC99"/>
    <mergeCell ref="FD98:FK99"/>
    <mergeCell ref="A100:AS100"/>
    <mergeCell ref="AT100:BA101"/>
    <mergeCell ref="BB100:BJ101"/>
    <mergeCell ref="BK100:BR101"/>
    <mergeCell ref="A101:AS101"/>
    <mergeCell ref="CA98:CH99"/>
    <mergeCell ref="CI98:CP99"/>
    <mergeCell ref="CQ98:CX99"/>
    <mergeCell ref="CY98:DF99"/>
    <mergeCell ref="DG98:DO99"/>
    <mergeCell ref="DP98:DW99"/>
    <mergeCell ref="A98:AS98"/>
    <mergeCell ref="AT98:BA99"/>
    <mergeCell ref="BB98:BJ99"/>
    <mergeCell ref="BK98:BR99"/>
    <mergeCell ref="A99:AS99"/>
    <mergeCell ref="BS98:BZ99"/>
    <mergeCell ref="DP95:DW97"/>
    <mergeCell ref="DX95:EE97"/>
    <mergeCell ref="EF95:EM97"/>
    <mergeCell ref="EN95:EU97"/>
    <mergeCell ref="EV95:FC97"/>
    <mergeCell ref="FD95:FK97"/>
    <mergeCell ref="BS95:BZ97"/>
    <mergeCell ref="CA95:CH97"/>
    <mergeCell ref="CI95:CP97"/>
    <mergeCell ref="CQ95:CX97"/>
    <mergeCell ref="CY95:DF97"/>
    <mergeCell ref="DG95:DO97"/>
    <mergeCell ref="EF94:EM94"/>
    <mergeCell ref="EN94:EU94"/>
    <mergeCell ref="EV94:FC94"/>
    <mergeCell ref="FD94:FK94"/>
    <mergeCell ref="A95:AS95"/>
    <mergeCell ref="AT95:BA97"/>
    <mergeCell ref="BB95:BJ97"/>
    <mergeCell ref="BK95:BR97"/>
    <mergeCell ref="A96:AS96"/>
    <mergeCell ref="A97:AS97"/>
    <mergeCell ref="CI94:CP94"/>
    <mergeCell ref="CQ94:CX94"/>
    <mergeCell ref="CY94:DF94"/>
    <mergeCell ref="DG94:DO94"/>
    <mergeCell ref="DP94:DW94"/>
    <mergeCell ref="DX94:EE94"/>
    <mergeCell ref="EF93:EM93"/>
    <mergeCell ref="EN93:EU93"/>
    <mergeCell ref="EV93:FC93"/>
    <mergeCell ref="FD93:FK93"/>
    <mergeCell ref="A94:AS94"/>
    <mergeCell ref="AT94:BA94"/>
    <mergeCell ref="BB94:BJ94"/>
    <mergeCell ref="BK94:BR94"/>
    <mergeCell ref="BS94:BZ94"/>
    <mergeCell ref="CA94:CH94"/>
    <mergeCell ref="CI93:CP93"/>
    <mergeCell ref="CQ93:CX93"/>
    <mergeCell ref="CY93:DF93"/>
    <mergeCell ref="DG93:DO93"/>
    <mergeCell ref="DP93:DW93"/>
    <mergeCell ref="DX93:EE93"/>
    <mergeCell ref="EF92:EM92"/>
    <mergeCell ref="EN92:EU92"/>
    <mergeCell ref="EV92:FC92"/>
    <mergeCell ref="FD92:FK92"/>
    <mergeCell ref="A93:AS93"/>
    <mergeCell ref="AT93:BA93"/>
    <mergeCell ref="BB93:BJ93"/>
    <mergeCell ref="BK93:BR93"/>
    <mergeCell ref="BS93:BZ93"/>
    <mergeCell ref="CA93:CH93"/>
    <mergeCell ref="CI92:CP92"/>
    <mergeCell ref="CQ92:CX92"/>
    <mergeCell ref="CY92:DF92"/>
    <mergeCell ref="DG92:DO92"/>
    <mergeCell ref="DP92:DW92"/>
    <mergeCell ref="DX92:EE92"/>
    <mergeCell ref="EF91:EM91"/>
    <mergeCell ref="EN91:EU91"/>
    <mergeCell ref="EV91:FC91"/>
    <mergeCell ref="FD91:FK91"/>
    <mergeCell ref="A92:AS92"/>
    <mergeCell ref="AT92:BA92"/>
    <mergeCell ref="BB92:BJ92"/>
    <mergeCell ref="BK92:BR92"/>
    <mergeCell ref="BS92:BZ92"/>
    <mergeCell ref="CA92:CH92"/>
    <mergeCell ref="CI91:CP91"/>
    <mergeCell ref="CQ91:CX91"/>
    <mergeCell ref="CY91:DF91"/>
    <mergeCell ref="DG91:DO91"/>
    <mergeCell ref="DP91:DW91"/>
    <mergeCell ref="DX91:EE91"/>
    <mergeCell ref="EF90:EM90"/>
    <mergeCell ref="EN90:EU90"/>
    <mergeCell ref="EV90:FC90"/>
    <mergeCell ref="FD90:FK90"/>
    <mergeCell ref="A91:AS91"/>
    <mergeCell ref="AT91:BA91"/>
    <mergeCell ref="BB91:BJ91"/>
    <mergeCell ref="BK91:BR91"/>
    <mergeCell ref="BS91:BZ91"/>
    <mergeCell ref="CA91:CH91"/>
    <mergeCell ref="CI90:CP90"/>
    <mergeCell ref="CQ90:CX90"/>
    <mergeCell ref="CY90:DF90"/>
    <mergeCell ref="DG90:DO90"/>
    <mergeCell ref="DP90:DW90"/>
    <mergeCell ref="DX90:EE90"/>
    <mergeCell ref="A90:AS90"/>
    <mergeCell ref="AT90:BA90"/>
    <mergeCell ref="BB90:BJ90"/>
    <mergeCell ref="BK90:BR90"/>
    <mergeCell ref="BS90:BZ90"/>
    <mergeCell ref="CA90:CH90"/>
    <mergeCell ref="DP88:DW89"/>
    <mergeCell ref="DX88:EE89"/>
    <mergeCell ref="EF88:EM89"/>
    <mergeCell ref="EN88:EU89"/>
    <mergeCell ref="EV88:FC89"/>
    <mergeCell ref="FD88:FK89"/>
    <mergeCell ref="BS88:BZ89"/>
    <mergeCell ref="CA88:CH89"/>
    <mergeCell ref="CI88:CP89"/>
    <mergeCell ref="CQ88:CX89"/>
    <mergeCell ref="CY88:DF89"/>
    <mergeCell ref="DG88:DO89"/>
    <mergeCell ref="DX86:EE87"/>
    <mergeCell ref="EF86:EM87"/>
    <mergeCell ref="EN86:EU87"/>
    <mergeCell ref="EV86:FC87"/>
    <mergeCell ref="FD86:FK87"/>
    <mergeCell ref="A88:AS88"/>
    <mergeCell ref="AT88:BA89"/>
    <mergeCell ref="BB88:BJ89"/>
    <mergeCell ref="BK88:BR89"/>
    <mergeCell ref="A89:AS89"/>
    <mergeCell ref="CA86:CH87"/>
    <mergeCell ref="CI86:CP87"/>
    <mergeCell ref="CQ86:CX87"/>
    <mergeCell ref="CY86:DF87"/>
    <mergeCell ref="DG86:DO87"/>
    <mergeCell ref="DP86:DW87"/>
    <mergeCell ref="A86:AS86"/>
    <mergeCell ref="AT86:BA87"/>
    <mergeCell ref="BB86:BJ87"/>
    <mergeCell ref="BK86:BR87"/>
    <mergeCell ref="A87:AS87"/>
    <mergeCell ref="BS86:BZ87"/>
    <mergeCell ref="DP83:DW85"/>
    <mergeCell ref="DX83:EE85"/>
    <mergeCell ref="EF83:EM85"/>
    <mergeCell ref="EN83:EU85"/>
    <mergeCell ref="EV83:FC85"/>
    <mergeCell ref="FD83:FK85"/>
    <mergeCell ref="BS83:BZ85"/>
    <mergeCell ref="CA83:CH85"/>
    <mergeCell ref="CI83:CP85"/>
    <mergeCell ref="CQ83:CX85"/>
    <mergeCell ref="CY83:DF85"/>
    <mergeCell ref="DG83:DO85"/>
    <mergeCell ref="EF82:EM82"/>
    <mergeCell ref="EN82:EU82"/>
    <mergeCell ref="EV82:FC82"/>
    <mergeCell ref="FD82:FK82"/>
    <mergeCell ref="A83:AS83"/>
    <mergeCell ref="AT83:BA85"/>
    <mergeCell ref="BB83:BJ85"/>
    <mergeCell ref="BK83:BR85"/>
    <mergeCell ref="A84:AS84"/>
    <mergeCell ref="A85:AS85"/>
    <mergeCell ref="CI82:CP82"/>
    <mergeCell ref="CQ82:CX82"/>
    <mergeCell ref="CY82:DF82"/>
    <mergeCell ref="DG82:DO82"/>
    <mergeCell ref="DP82:DW82"/>
    <mergeCell ref="DX82:EE82"/>
    <mergeCell ref="EF81:EM81"/>
    <mergeCell ref="EN81:EU81"/>
    <mergeCell ref="EV81:FC81"/>
    <mergeCell ref="FD81:FK81"/>
    <mergeCell ref="A82:AS82"/>
    <mergeCell ref="AT82:BA82"/>
    <mergeCell ref="BB82:BJ82"/>
    <mergeCell ref="BK82:BR82"/>
    <mergeCell ref="BS82:BZ82"/>
    <mergeCell ref="CA82:CH82"/>
    <mergeCell ref="CI81:CP81"/>
    <mergeCell ref="CQ81:CX81"/>
    <mergeCell ref="CY81:DF81"/>
    <mergeCell ref="DG81:DO81"/>
    <mergeCell ref="DP81:DW81"/>
    <mergeCell ref="DX81:EE81"/>
    <mergeCell ref="EF80:EM80"/>
    <mergeCell ref="EN80:EU80"/>
    <mergeCell ref="EV80:FC80"/>
    <mergeCell ref="FD80:FK80"/>
    <mergeCell ref="A81:AS81"/>
    <mergeCell ref="AT81:BA81"/>
    <mergeCell ref="BB81:BJ81"/>
    <mergeCell ref="BK81:BR81"/>
    <mergeCell ref="BS81:BZ81"/>
    <mergeCell ref="CA81:CH81"/>
    <mergeCell ref="CI80:CP80"/>
    <mergeCell ref="CQ80:CX80"/>
    <mergeCell ref="CY80:DF80"/>
    <mergeCell ref="DG80:DO80"/>
    <mergeCell ref="DP80:DW80"/>
    <mergeCell ref="DX80:EE80"/>
    <mergeCell ref="EF79:EM79"/>
    <mergeCell ref="EN79:EU79"/>
    <mergeCell ref="EV79:FC79"/>
    <mergeCell ref="FD79:FK79"/>
    <mergeCell ref="A80:AS80"/>
    <mergeCell ref="AT80:BA80"/>
    <mergeCell ref="BB80:BJ80"/>
    <mergeCell ref="BK80:BR80"/>
    <mergeCell ref="BS80:BZ80"/>
    <mergeCell ref="CA80:CH80"/>
    <mergeCell ref="CI79:CP79"/>
    <mergeCell ref="CQ79:CX79"/>
    <mergeCell ref="CY79:DF79"/>
    <mergeCell ref="DG79:DO79"/>
    <mergeCell ref="DP79:DW79"/>
    <mergeCell ref="DX79:EE79"/>
    <mergeCell ref="EF78:EM78"/>
    <mergeCell ref="EN78:EU78"/>
    <mergeCell ref="EV78:FC78"/>
    <mergeCell ref="FD78:FK78"/>
    <mergeCell ref="A79:AS79"/>
    <mergeCell ref="AT79:BA79"/>
    <mergeCell ref="BB79:BJ79"/>
    <mergeCell ref="BK79:BR79"/>
    <mergeCell ref="BS79:BZ79"/>
    <mergeCell ref="CA79:CH79"/>
    <mergeCell ref="CI78:CP78"/>
    <mergeCell ref="CQ78:CX78"/>
    <mergeCell ref="CY78:DF78"/>
    <mergeCell ref="DG78:DO78"/>
    <mergeCell ref="DP78:DW78"/>
    <mergeCell ref="DX78:EE78"/>
    <mergeCell ref="A78:AS78"/>
    <mergeCell ref="AT78:BA78"/>
    <mergeCell ref="BB78:BJ78"/>
    <mergeCell ref="BK78:BR78"/>
    <mergeCell ref="BS78:BZ78"/>
    <mergeCell ref="CA78:CH78"/>
    <mergeCell ref="DP76:DW77"/>
    <mergeCell ref="DX76:EE77"/>
    <mergeCell ref="EF76:EM77"/>
    <mergeCell ref="EN76:EU77"/>
    <mergeCell ref="EV76:FC77"/>
    <mergeCell ref="FD76:FK77"/>
    <mergeCell ref="BS76:BZ77"/>
    <mergeCell ref="CA76:CH77"/>
    <mergeCell ref="CI76:CP77"/>
    <mergeCell ref="CQ76:CX77"/>
    <mergeCell ref="CY76:DF77"/>
    <mergeCell ref="DG76:DO77"/>
    <mergeCell ref="DX74:EE75"/>
    <mergeCell ref="EF74:EM75"/>
    <mergeCell ref="EN74:EU75"/>
    <mergeCell ref="EV74:FC75"/>
    <mergeCell ref="FD74:FK75"/>
    <mergeCell ref="A76:AS76"/>
    <mergeCell ref="AT76:BA77"/>
    <mergeCell ref="BB76:BJ77"/>
    <mergeCell ref="BK76:BR77"/>
    <mergeCell ref="A77:AS77"/>
    <mergeCell ref="CA74:CH75"/>
    <mergeCell ref="CI74:CP75"/>
    <mergeCell ref="CQ74:CX75"/>
    <mergeCell ref="CY74:DF75"/>
    <mergeCell ref="DG74:DO75"/>
    <mergeCell ref="DP74:DW75"/>
    <mergeCell ref="A74:AS74"/>
    <mergeCell ref="AT74:BA75"/>
    <mergeCell ref="BB74:BJ75"/>
    <mergeCell ref="BK74:BR75"/>
    <mergeCell ref="A75:AS75"/>
    <mergeCell ref="BS74:BZ75"/>
    <mergeCell ref="DP71:DW73"/>
    <mergeCell ref="DX71:EE73"/>
    <mergeCell ref="EF71:EM73"/>
    <mergeCell ref="EN71:EU73"/>
    <mergeCell ref="EV71:FC73"/>
    <mergeCell ref="FD71:FK73"/>
    <mergeCell ref="BS71:BZ73"/>
    <mergeCell ref="CA71:CH73"/>
    <mergeCell ref="CI71:CP73"/>
    <mergeCell ref="CQ71:CX73"/>
    <mergeCell ref="CY71:DF73"/>
    <mergeCell ref="DG71:DO73"/>
    <mergeCell ref="EF70:EM70"/>
    <mergeCell ref="EN70:EU70"/>
    <mergeCell ref="EV70:FC70"/>
    <mergeCell ref="FD70:FK70"/>
    <mergeCell ref="A71:AS71"/>
    <mergeCell ref="AT71:BA73"/>
    <mergeCell ref="BB71:BJ73"/>
    <mergeCell ref="BK71:BR73"/>
    <mergeCell ref="A72:AS72"/>
    <mergeCell ref="A73:AS73"/>
    <mergeCell ref="CI70:CP70"/>
    <mergeCell ref="CQ70:CX70"/>
    <mergeCell ref="CY70:DF70"/>
    <mergeCell ref="DG70:DO70"/>
    <mergeCell ref="DP70:DW70"/>
    <mergeCell ref="DX70:EE70"/>
    <mergeCell ref="EF69:EM69"/>
    <mergeCell ref="EN69:EU69"/>
    <mergeCell ref="EV69:FC69"/>
    <mergeCell ref="FD69:FK69"/>
    <mergeCell ref="A70:AS70"/>
    <mergeCell ref="AT70:BA70"/>
    <mergeCell ref="BB70:BJ70"/>
    <mergeCell ref="BK70:BR70"/>
    <mergeCell ref="BS70:BZ70"/>
    <mergeCell ref="CA70:CH70"/>
    <mergeCell ref="CI69:CP69"/>
    <mergeCell ref="CQ69:CX69"/>
    <mergeCell ref="CY69:DF69"/>
    <mergeCell ref="DG69:DO69"/>
    <mergeCell ref="DP69:DW69"/>
    <mergeCell ref="DX69:EE69"/>
    <mergeCell ref="A69:AS69"/>
    <mergeCell ref="AT69:BA69"/>
    <mergeCell ref="BB69:BJ69"/>
    <mergeCell ref="BK69:BR69"/>
    <mergeCell ref="BS69:BZ69"/>
    <mergeCell ref="CA69:CH69"/>
    <mergeCell ref="A67:AS67"/>
    <mergeCell ref="AT67:BA67"/>
    <mergeCell ref="BB67:DF67"/>
    <mergeCell ref="DG67:FK67"/>
    <mergeCell ref="A68:AS68"/>
    <mergeCell ref="AT68:BA68"/>
    <mergeCell ref="BB68:BJ68"/>
    <mergeCell ref="BK68:DF68"/>
    <mergeCell ref="DG68:DO68"/>
    <mergeCell ref="DP68:FK68"/>
    <mergeCell ref="A65:AS65"/>
    <mergeCell ref="AT65:BA65"/>
    <mergeCell ref="BB65:FK65"/>
    <mergeCell ref="A66:AS66"/>
    <mergeCell ref="AT66:BA66"/>
    <mergeCell ref="BB66:DF66"/>
    <mergeCell ref="DG66:FK66"/>
    <mergeCell ref="CI49:CP51"/>
    <mergeCell ref="A49:AS49"/>
    <mergeCell ref="BK49:BR51"/>
    <mergeCell ref="A50:AS50"/>
    <mergeCell ref="A51:AS51"/>
    <mergeCell ref="BS49:BZ51"/>
    <mergeCell ref="AT49:BA51"/>
    <mergeCell ref="BB49:BJ51"/>
    <mergeCell ref="A33:AS33"/>
    <mergeCell ref="AT33:BA33"/>
    <mergeCell ref="BB33:BJ33"/>
    <mergeCell ref="A34:AS34"/>
    <mergeCell ref="AT34:BA34"/>
    <mergeCell ref="BB34:BJ34"/>
    <mergeCell ref="A35:AS35"/>
    <mergeCell ref="AT35:BA35"/>
    <mergeCell ref="BK30:BR31"/>
    <mergeCell ref="A32:AS32"/>
    <mergeCell ref="AT32:BA32"/>
    <mergeCell ref="BB32:BJ32"/>
    <mergeCell ref="BK32:BR32"/>
    <mergeCell ref="BK34:BR34"/>
    <mergeCell ref="BB35:BJ35"/>
    <mergeCell ref="BK35:BR35"/>
    <mergeCell ref="FD25:FK27"/>
    <mergeCell ref="AT28:BA29"/>
    <mergeCell ref="A30:AS30"/>
    <mergeCell ref="AT30:BA31"/>
    <mergeCell ref="BB30:BJ31"/>
    <mergeCell ref="A31:AS31"/>
    <mergeCell ref="BB28:BJ29"/>
    <mergeCell ref="CA25:CH27"/>
    <mergeCell ref="CI25:CP27"/>
    <mergeCell ref="A26:AS26"/>
    <mergeCell ref="A27:AS27"/>
    <mergeCell ref="A28:AS28"/>
    <mergeCell ref="FD28:FK29"/>
    <mergeCell ref="A29:AS29"/>
    <mergeCell ref="CQ28:CX29"/>
    <mergeCell ref="CY28:DF29"/>
    <mergeCell ref="DG28:DO29"/>
    <mergeCell ref="CQ23:CX23"/>
    <mergeCell ref="CY23:DF23"/>
    <mergeCell ref="FD24:FK24"/>
    <mergeCell ref="A25:AS25"/>
    <mergeCell ref="AT25:BA27"/>
    <mergeCell ref="BB25:BJ27"/>
    <mergeCell ref="CQ25:CX27"/>
    <mergeCell ref="CY25:DF27"/>
    <mergeCell ref="BK25:BR27"/>
    <mergeCell ref="BS25:BZ27"/>
    <mergeCell ref="A24:AS24"/>
    <mergeCell ref="AT24:BA24"/>
    <mergeCell ref="BB24:BJ24"/>
    <mergeCell ref="BK24:BR24"/>
    <mergeCell ref="CA23:CH23"/>
    <mergeCell ref="CI23:CP23"/>
    <mergeCell ref="CA22:CH22"/>
    <mergeCell ref="CI22:CP22"/>
    <mergeCell ref="CQ22:CX22"/>
    <mergeCell ref="A22:AS22"/>
    <mergeCell ref="AT22:BA22"/>
    <mergeCell ref="BB22:BJ22"/>
    <mergeCell ref="BK22:BR22"/>
    <mergeCell ref="CI21:CP21"/>
    <mergeCell ref="CQ21:CX21"/>
    <mergeCell ref="CY21:DF21"/>
    <mergeCell ref="FD22:FK22"/>
    <mergeCell ref="A23:AS23"/>
    <mergeCell ref="AT23:BA23"/>
    <mergeCell ref="BB23:BJ23"/>
    <mergeCell ref="BK23:BR23"/>
    <mergeCell ref="BS23:BZ23"/>
    <mergeCell ref="BS22:BZ22"/>
    <mergeCell ref="A21:AS21"/>
    <mergeCell ref="AT21:BA21"/>
    <mergeCell ref="BB21:BJ21"/>
    <mergeCell ref="BK21:BR21"/>
    <mergeCell ref="BS21:BZ21"/>
    <mergeCell ref="CA21:CH21"/>
    <mergeCell ref="BK18:BR19"/>
    <mergeCell ref="A19:AS19"/>
    <mergeCell ref="A20:AS20"/>
    <mergeCell ref="AT20:BA20"/>
    <mergeCell ref="BB20:BJ20"/>
    <mergeCell ref="BK20:BR20"/>
    <mergeCell ref="A18:AS18"/>
    <mergeCell ref="AT18:BA19"/>
    <mergeCell ref="BB18:BJ19"/>
    <mergeCell ref="CQ13:CX15"/>
    <mergeCell ref="CY13:DF15"/>
    <mergeCell ref="A15:AS15"/>
    <mergeCell ref="A16:AS16"/>
    <mergeCell ref="AT16:BA17"/>
    <mergeCell ref="BB16:BJ17"/>
    <mergeCell ref="A17:AS17"/>
    <mergeCell ref="A11:AS11"/>
    <mergeCell ref="A9:AS9"/>
    <mergeCell ref="FD12:FK12"/>
    <mergeCell ref="A13:AS13"/>
    <mergeCell ref="AT13:BA15"/>
    <mergeCell ref="BB13:BJ15"/>
    <mergeCell ref="BK13:BR15"/>
    <mergeCell ref="BS13:BZ15"/>
    <mergeCell ref="CA13:CH15"/>
    <mergeCell ref="CI13:CP15"/>
    <mergeCell ref="AT7:BA7"/>
    <mergeCell ref="BB7:FK7"/>
    <mergeCell ref="AT8:BA8"/>
    <mergeCell ref="A7:AS7"/>
    <mergeCell ref="A8:AS8"/>
    <mergeCell ref="A10:AS10"/>
    <mergeCell ref="AT10:BA10"/>
    <mergeCell ref="BB10:BJ10"/>
    <mergeCell ref="BK10:DF10"/>
    <mergeCell ref="DG10:DO10"/>
    <mergeCell ref="AT9:BA9"/>
    <mergeCell ref="BB9:DF9"/>
    <mergeCell ref="DG9:FK9"/>
    <mergeCell ref="DP10:FK10"/>
    <mergeCell ref="BB8:DF8"/>
    <mergeCell ref="DG8:FK8"/>
    <mergeCell ref="AT11:BA11"/>
    <mergeCell ref="BB11:BJ11"/>
    <mergeCell ref="BK11:BR11"/>
    <mergeCell ref="BS11:BZ11"/>
    <mergeCell ref="DX11:EE11"/>
    <mergeCell ref="EF11:EM11"/>
    <mergeCell ref="CA11:CH11"/>
    <mergeCell ref="BK12:BR12"/>
    <mergeCell ref="BS12:BZ12"/>
    <mergeCell ref="A12:AS12"/>
    <mergeCell ref="A14:AS14"/>
    <mergeCell ref="AT12:BA12"/>
    <mergeCell ref="BB12:BJ12"/>
    <mergeCell ref="CI11:CP11"/>
    <mergeCell ref="CQ11:CX11"/>
    <mergeCell ref="CY11:DF11"/>
    <mergeCell ref="DP11:DW11"/>
    <mergeCell ref="DG11:DO11"/>
    <mergeCell ref="CA12:CH12"/>
    <mergeCell ref="CI12:CP12"/>
    <mergeCell ref="CQ12:CX12"/>
    <mergeCell ref="CY12:DF12"/>
    <mergeCell ref="DG12:DO12"/>
    <mergeCell ref="DP12:DW12"/>
    <mergeCell ref="EV13:FC15"/>
    <mergeCell ref="EN12:EU12"/>
    <mergeCell ref="EF12:EM12"/>
    <mergeCell ref="DX13:EE15"/>
    <mergeCell ref="EF13:EM15"/>
    <mergeCell ref="EN13:EU15"/>
    <mergeCell ref="DX12:EE12"/>
    <mergeCell ref="EN11:EU11"/>
    <mergeCell ref="EV11:FC11"/>
    <mergeCell ref="FD11:FK11"/>
    <mergeCell ref="CY16:DF17"/>
    <mergeCell ref="DG16:DO17"/>
    <mergeCell ref="DP16:DW17"/>
    <mergeCell ref="DX16:EE17"/>
    <mergeCell ref="EV12:FC12"/>
    <mergeCell ref="DG13:DO15"/>
    <mergeCell ref="DP13:DW15"/>
    <mergeCell ref="FD13:FK15"/>
    <mergeCell ref="BK16:BR17"/>
    <mergeCell ref="BS16:BZ17"/>
    <mergeCell ref="CA16:CH17"/>
    <mergeCell ref="CI16:CP17"/>
    <mergeCell ref="CQ16:CX17"/>
    <mergeCell ref="EF16:EM17"/>
    <mergeCell ref="EN16:EU17"/>
    <mergeCell ref="EV16:FC17"/>
    <mergeCell ref="FD16:FK17"/>
    <mergeCell ref="EV18:FC19"/>
    <mergeCell ref="FD18:FK19"/>
    <mergeCell ref="CY18:DF19"/>
    <mergeCell ref="DG18:DO19"/>
    <mergeCell ref="DP18:DW19"/>
    <mergeCell ref="DX18:EE19"/>
    <mergeCell ref="EF18:EM19"/>
    <mergeCell ref="EN18:EU19"/>
    <mergeCell ref="BS18:BZ19"/>
    <mergeCell ref="CA18:CH19"/>
    <mergeCell ref="CI18:CP19"/>
    <mergeCell ref="CQ18:CX19"/>
    <mergeCell ref="BS20:BZ20"/>
    <mergeCell ref="CA20:CH20"/>
    <mergeCell ref="CI20:CP20"/>
    <mergeCell ref="CQ20:CX20"/>
    <mergeCell ref="CY20:DF20"/>
    <mergeCell ref="DG20:DO20"/>
    <mergeCell ref="DP20:DW20"/>
    <mergeCell ref="DX20:EE20"/>
    <mergeCell ref="DG21:DO21"/>
    <mergeCell ref="DX21:EE21"/>
    <mergeCell ref="FD20:FK20"/>
    <mergeCell ref="EN21:EU21"/>
    <mergeCell ref="EN20:EU20"/>
    <mergeCell ref="EF20:EM20"/>
    <mergeCell ref="FD21:FK21"/>
    <mergeCell ref="EV20:FC20"/>
    <mergeCell ref="CY22:DF22"/>
    <mergeCell ref="DG22:DO22"/>
    <mergeCell ref="DP22:DW22"/>
    <mergeCell ref="DX22:EE22"/>
    <mergeCell ref="DP21:DW21"/>
    <mergeCell ref="EV21:FC21"/>
    <mergeCell ref="EF21:EM21"/>
    <mergeCell ref="EV22:FC22"/>
    <mergeCell ref="DP23:DW23"/>
    <mergeCell ref="DG23:DO23"/>
    <mergeCell ref="DX23:EE23"/>
    <mergeCell ref="EF23:EM23"/>
    <mergeCell ref="EN23:EU23"/>
    <mergeCell ref="EV23:FC23"/>
    <mergeCell ref="EN22:EU22"/>
    <mergeCell ref="EF22:EM22"/>
    <mergeCell ref="FD23:FK23"/>
    <mergeCell ref="BS24:BZ24"/>
    <mergeCell ref="CA24:CH24"/>
    <mergeCell ref="CI24:CP24"/>
    <mergeCell ref="CQ24:CX24"/>
    <mergeCell ref="CY24:DF24"/>
    <mergeCell ref="DG24:DO24"/>
    <mergeCell ref="DP24:DW24"/>
    <mergeCell ref="DX24:EE24"/>
    <mergeCell ref="EN24:EU24"/>
    <mergeCell ref="EV24:FC24"/>
    <mergeCell ref="DG25:DO27"/>
    <mergeCell ref="DP25:DW27"/>
    <mergeCell ref="DX25:EE27"/>
    <mergeCell ref="EF25:EM27"/>
    <mergeCell ref="EN25:EU27"/>
    <mergeCell ref="EV25:FC27"/>
    <mergeCell ref="EF24:EM24"/>
    <mergeCell ref="DX28:EE29"/>
    <mergeCell ref="EF28:EM29"/>
    <mergeCell ref="EN28:EU29"/>
    <mergeCell ref="EV28:FC29"/>
    <mergeCell ref="BK28:BR29"/>
    <mergeCell ref="BS28:BZ29"/>
    <mergeCell ref="CA28:CH29"/>
    <mergeCell ref="CI28:CP29"/>
    <mergeCell ref="DP28:DW29"/>
    <mergeCell ref="CQ32:CX32"/>
    <mergeCell ref="CY32:DF32"/>
    <mergeCell ref="EV30:FC31"/>
    <mergeCell ref="FD30:FK31"/>
    <mergeCell ref="CY30:DF31"/>
    <mergeCell ref="DG30:DO31"/>
    <mergeCell ref="DP30:DW31"/>
    <mergeCell ref="DX30:EE31"/>
    <mergeCell ref="EF30:EM31"/>
    <mergeCell ref="EN30:EU31"/>
    <mergeCell ref="BS30:BZ31"/>
    <mergeCell ref="CA30:CH31"/>
    <mergeCell ref="CI30:CP31"/>
    <mergeCell ref="CQ30:CX31"/>
    <mergeCell ref="DX32:EE32"/>
    <mergeCell ref="BS32:BZ32"/>
    <mergeCell ref="CA32:CH32"/>
    <mergeCell ref="CI32:CP32"/>
    <mergeCell ref="DG32:DO32"/>
    <mergeCell ref="DP32:DW32"/>
    <mergeCell ref="DX33:EE33"/>
    <mergeCell ref="DP33:DW33"/>
    <mergeCell ref="BK33:BR33"/>
    <mergeCell ref="BS33:BZ33"/>
    <mergeCell ref="CA33:CH33"/>
    <mergeCell ref="DG33:DO33"/>
    <mergeCell ref="CY33:DF33"/>
    <mergeCell ref="CI33:CP33"/>
    <mergeCell ref="CQ33:CX33"/>
    <mergeCell ref="EF33:EM33"/>
    <mergeCell ref="FD32:FK32"/>
    <mergeCell ref="EV32:FC32"/>
    <mergeCell ref="EV33:FC33"/>
    <mergeCell ref="FD33:FK33"/>
    <mergeCell ref="EN32:EU32"/>
    <mergeCell ref="EF32:EM32"/>
    <mergeCell ref="EN33:EU33"/>
    <mergeCell ref="DP34:DW34"/>
    <mergeCell ref="DX34:EE34"/>
    <mergeCell ref="EN34:EU34"/>
    <mergeCell ref="EF34:EM34"/>
    <mergeCell ref="EV34:FC34"/>
    <mergeCell ref="FD34:FK34"/>
    <mergeCell ref="BS35:BZ35"/>
    <mergeCell ref="CA35:CH35"/>
    <mergeCell ref="CI35:CP35"/>
    <mergeCell ref="CQ35:CX35"/>
    <mergeCell ref="CY34:DF34"/>
    <mergeCell ref="DG34:DO34"/>
    <mergeCell ref="BS34:BZ34"/>
    <mergeCell ref="CA34:CH34"/>
    <mergeCell ref="CI34:CP34"/>
    <mergeCell ref="CQ34:CX34"/>
    <mergeCell ref="EV35:FC35"/>
    <mergeCell ref="FD35:FK35"/>
    <mergeCell ref="CY35:DF35"/>
    <mergeCell ref="DG35:DO35"/>
    <mergeCell ref="DP35:DW35"/>
    <mergeCell ref="DX35:EE35"/>
    <mergeCell ref="EN35:EU35"/>
    <mergeCell ref="EF35:EM35"/>
    <mergeCell ref="FD36:FK36"/>
    <mergeCell ref="A36:AS36"/>
    <mergeCell ref="AT36:BA36"/>
    <mergeCell ref="BB36:BJ36"/>
    <mergeCell ref="BK36:BR36"/>
    <mergeCell ref="BS36:BZ36"/>
    <mergeCell ref="DX36:EE36"/>
    <mergeCell ref="EN36:EU36"/>
    <mergeCell ref="EF36:EM36"/>
    <mergeCell ref="EV36:FC36"/>
    <mergeCell ref="BS37:BZ39"/>
    <mergeCell ref="CA37:CH39"/>
    <mergeCell ref="CI37:CP39"/>
    <mergeCell ref="CY36:DF36"/>
    <mergeCell ref="DG36:DO36"/>
    <mergeCell ref="DP36:DW36"/>
    <mergeCell ref="CA36:CH36"/>
    <mergeCell ref="CI36:CP36"/>
    <mergeCell ref="CQ36:CX36"/>
    <mergeCell ref="DX37:EE39"/>
    <mergeCell ref="EF37:EM39"/>
    <mergeCell ref="EN37:EU39"/>
    <mergeCell ref="EV37:FC39"/>
    <mergeCell ref="A37:AS37"/>
    <mergeCell ref="AT37:BA39"/>
    <mergeCell ref="BB37:BJ39"/>
    <mergeCell ref="A38:AS38"/>
    <mergeCell ref="A39:AS39"/>
    <mergeCell ref="BK37:BR39"/>
    <mergeCell ref="CQ37:CX39"/>
    <mergeCell ref="CY37:DF39"/>
    <mergeCell ref="DG37:DO39"/>
    <mergeCell ref="DP37:DW39"/>
    <mergeCell ref="CY40:DF41"/>
    <mergeCell ref="DG40:DO41"/>
    <mergeCell ref="DP40:DW41"/>
    <mergeCell ref="FD37:FK39"/>
    <mergeCell ref="A40:AS40"/>
    <mergeCell ref="AT40:BA41"/>
    <mergeCell ref="BB40:BJ41"/>
    <mergeCell ref="A41:AS41"/>
    <mergeCell ref="BK40:BR41"/>
    <mergeCell ref="BS40:BZ41"/>
    <mergeCell ref="CA40:CH41"/>
    <mergeCell ref="CI40:CP41"/>
    <mergeCell ref="CQ40:CX41"/>
    <mergeCell ref="BS44:BZ44"/>
    <mergeCell ref="CA44:CH44"/>
    <mergeCell ref="CI42:CP43"/>
    <mergeCell ref="CQ42:CX43"/>
    <mergeCell ref="EV40:FC41"/>
    <mergeCell ref="FD40:FK41"/>
    <mergeCell ref="EF40:EM41"/>
    <mergeCell ref="EN40:EU41"/>
    <mergeCell ref="DX42:EE43"/>
    <mergeCell ref="EF42:EM43"/>
    <mergeCell ref="EN42:EU43"/>
    <mergeCell ref="A42:AS42"/>
    <mergeCell ref="AT42:BA43"/>
    <mergeCell ref="BB42:BJ43"/>
    <mergeCell ref="A43:AS43"/>
    <mergeCell ref="BK42:BR43"/>
    <mergeCell ref="DX44:EE44"/>
    <mergeCell ref="A44:AS44"/>
    <mergeCell ref="AT44:BA44"/>
    <mergeCell ref="BB44:BJ44"/>
    <mergeCell ref="BK44:BR44"/>
    <mergeCell ref="DX40:EE41"/>
    <mergeCell ref="DG44:DO44"/>
    <mergeCell ref="DP44:DW44"/>
    <mergeCell ref="BS42:BZ43"/>
    <mergeCell ref="CA42:CH43"/>
    <mergeCell ref="DP42:DW43"/>
    <mergeCell ref="CI44:CP44"/>
    <mergeCell ref="CQ44:CX44"/>
    <mergeCell ref="CY44:DF44"/>
    <mergeCell ref="CY42:DF43"/>
    <mergeCell ref="DG42:DO43"/>
    <mergeCell ref="FD42:FK43"/>
    <mergeCell ref="EV42:FC43"/>
    <mergeCell ref="EV44:FC44"/>
    <mergeCell ref="FD44:FK44"/>
    <mergeCell ref="EN44:EU44"/>
    <mergeCell ref="EF44:EM44"/>
    <mergeCell ref="BS45:BZ45"/>
    <mergeCell ref="CA45:CH45"/>
    <mergeCell ref="CI45:CP45"/>
    <mergeCell ref="CQ45:CX45"/>
    <mergeCell ref="A45:AS45"/>
    <mergeCell ref="AT45:BA45"/>
    <mergeCell ref="BB45:BJ45"/>
    <mergeCell ref="BK45:BR45"/>
    <mergeCell ref="BB46:BJ46"/>
    <mergeCell ref="BK46:BR46"/>
    <mergeCell ref="EV45:FC45"/>
    <mergeCell ref="FD45:FK45"/>
    <mergeCell ref="CY45:DF45"/>
    <mergeCell ref="DG45:DO45"/>
    <mergeCell ref="DP45:DW45"/>
    <mergeCell ref="DX45:EE45"/>
    <mergeCell ref="EN45:EU45"/>
    <mergeCell ref="EF45:EM45"/>
    <mergeCell ref="EV46:FC46"/>
    <mergeCell ref="FD46:FK46"/>
    <mergeCell ref="CY46:DF46"/>
    <mergeCell ref="DG46:DO46"/>
    <mergeCell ref="DP46:DW46"/>
    <mergeCell ref="DX46:EE46"/>
    <mergeCell ref="EN46:EU46"/>
    <mergeCell ref="EF46:EM46"/>
    <mergeCell ref="BS46:BZ46"/>
    <mergeCell ref="CA46:CH46"/>
    <mergeCell ref="CI46:CP46"/>
    <mergeCell ref="CQ46:CX46"/>
    <mergeCell ref="A47:AS47"/>
    <mergeCell ref="AT47:BA47"/>
    <mergeCell ref="BB47:BJ47"/>
    <mergeCell ref="BK47:BR47"/>
    <mergeCell ref="A46:AS46"/>
    <mergeCell ref="AT46:BA46"/>
    <mergeCell ref="A48:AS48"/>
    <mergeCell ref="AT48:BA48"/>
    <mergeCell ref="BB48:BJ48"/>
    <mergeCell ref="BK48:BR48"/>
    <mergeCell ref="EV47:FC47"/>
    <mergeCell ref="FD47:FK47"/>
    <mergeCell ref="CY47:DF47"/>
    <mergeCell ref="DG47:DO47"/>
    <mergeCell ref="DP47:DW47"/>
    <mergeCell ref="DX47:EE47"/>
    <mergeCell ref="DP48:DW48"/>
    <mergeCell ref="DX48:EE48"/>
    <mergeCell ref="EN48:EU48"/>
    <mergeCell ref="EF48:EM48"/>
    <mergeCell ref="BS47:BZ47"/>
    <mergeCell ref="CA47:CH47"/>
    <mergeCell ref="CI47:CP47"/>
    <mergeCell ref="CQ47:CX47"/>
    <mergeCell ref="EN47:EU47"/>
    <mergeCell ref="EF47:EM47"/>
    <mergeCell ref="EV49:FC51"/>
    <mergeCell ref="FD49:FK51"/>
    <mergeCell ref="BS48:BZ48"/>
    <mergeCell ref="CA48:CH48"/>
    <mergeCell ref="CI48:CP48"/>
    <mergeCell ref="CQ48:CX48"/>
    <mergeCell ref="EV48:FC48"/>
    <mergeCell ref="FD48:FK48"/>
    <mergeCell ref="CY48:DF48"/>
    <mergeCell ref="DG48:DO48"/>
    <mergeCell ref="DX49:EE51"/>
    <mergeCell ref="CQ49:CX51"/>
    <mergeCell ref="DX52:EE53"/>
    <mergeCell ref="EF49:EM51"/>
    <mergeCell ref="EF52:EM53"/>
    <mergeCell ref="EN49:EU51"/>
    <mergeCell ref="CA52:CH53"/>
    <mergeCell ref="DP52:DW53"/>
    <mergeCell ref="CI52:CP53"/>
    <mergeCell ref="CY49:DF51"/>
    <mergeCell ref="DG49:DO51"/>
    <mergeCell ref="DP49:DW51"/>
    <mergeCell ref="CQ52:CX53"/>
    <mergeCell ref="CY52:DF53"/>
    <mergeCell ref="DG52:DO53"/>
    <mergeCell ref="CA49:CH51"/>
    <mergeCell ref="A52:AS52"/>
    <mergeCell ref="AT52:BA53"/>
    <mergeCell ref="BB52:BJ53"/>
    <mergeCell ref="A53:AS53"/>
    <mergeCell ref="BK52:BR53"/>
    <mergeCell ref="BS52:BZ53"/>
    <mergeCell ref="CY54:DF55"/>
    <mergeCell ref="DG54:DO55"/>
    <mergeCell ref="DP54:DW55"/>
    <mergeCell ref="CQ54:CX55"/>
    <mergeCell ref="EN52:EU53"/>
    <mergeCell ref="EV52:FC53"/>
    <mergeCell ref="FD54:FK55"/>
    <mergeCell ref="FD52:FK53"/>
    <mergeCell ref="A54:AS54"/>
    <mergeCell ref="AT54:BA55"/>
    <mergeCell ref="BB54:BJ55"/>
    <mergeCell ref="A55:AS55"/>
    <mergeCell ref="BK54:BR55"/>
    <mergeCell ref="BS54:BZ55"/>
    <mergeCell ref="CA54:CH55"/>
    <mergeCell ref="CI54:CP55"/>
    <mergeCell ref="FD56:FK56"/>
    <mergeCell ref="A56:AS56"/>
    <mergeCell ref="AT56:BA56"/>
    <mergeCell ref="BB56:BJ56"/>
    <mergeCell ref="BK56:BR56"/>
    <mergeCell ref="BS56:BZ56"/>
    <mergeCell ref="CA56:CH56"/>
    <mergeCell ref="CI56:CP56"/>
    <mergeCell ref="CQ56:CX56"/>
    <mergeCell ref="CY56:DF56"/>
    <mergeCell ref="DX54:EE55"/>
    <mergeCell ref="EF54:EM55"/>
    <mergeCell ref="EN54:EU55"/>
    <mergeCell ref="EV56:FC56"/>
    <mergeCell ref="EV54:FC55"/>
    <mergeCell ref="DX56:EE56"/>
    <mergeCell ref="EN56:EU56"/>
    <mergeCell ref="EF56:EM56"/>
    <mergeCell ref="FD57:FK57"/>
    <mergeCell ref="A57:AS57"/>
    <mergeCell ref="AT57:BA57"/>
    <mergeCell ref="BB57:BJ57"/>
    <mergeCell ref="BK57:BR57"/>
    <mergeCell ref="BS57:BZ57"/>
    <mergeCell ref="DG57:DO57"/>
    <mergeCell ref="DP57:DW57"/>
    <mergeCell ref="DX57:EE57"/>
    <mergeCell ref="EN57:EU57"/>
    <mergeCell ref="DG56:DO56"/>
    <mergeCell ref="DP56:DW56"/>
    <mergeCell ref="CA57:CH57"/>
    <mergeCell ref="CI57:CP57"/>
    <mergeCell ref="CQ57:CX57"/>
    <mergeCell ref="CY57:DF57"/>
    <mergeCell ref="FD58:FK58"/>
    <mergeCell ref="A58:AS58"/>
    <mergeCell ref="AT58:BA58"/>
    <mergeCell ref="BB58:BJ58"/>
    <mergeCell ref="BK58:BR58"/>
    <mergeCell ref="BS58:BZ58"/>
    <mergeCell ref="DG58:DO58"/>
    <mergeCell ref="DP58:DW58"/>
    <mergeCell ref="EF57:EM57"/>
    <mergeCell ref="EV58:FC58"/>
    <mergeCell ref="EV57:FC57"/>
    <mergeCell ref="CA58:CH58"/>
    <mergeCell ref="CI58:CP58"/>
    <mergeCell ref="CQ58:CX58"/>
    <mergeCell ref="CY58:DF58"/>
    <mergeCell ref="DX58:EE58"/>
    <mergeCell ref="EN58:EU58"/>
    <mergeCell ref="EF58:EM58"/>
    <mergeCell ref="FD59:FK59"/>
    <mergeCell ref="A59:AS59"/>
    <mergeCell ref="AT59:BA59"/>
    <mergeCell ref="BB59:BJ59"/>
    <mergeCell ref="BK59:BR59"/>
    <mergeCell ref="BS59:BZ59"/>
    <mergeCell ref="DG59:DO59"/>
    <mergeCell ref="DP59:DW59"/>
    <mergeCell ref="CA59:CH59"/>
    <mergeCell ref="CI59:CP59"/>
    <mergeCell ref="CQ59:CX59"/>
    <mergeCell ref="CY59:DF59"/>
    <mergeCell ref="FD60:FK60"/>
    <mergeCell ref="A60:AS60"/>
    <mergeCell ref="AT60:BA60"/>
    <mergeCell ref="BB60:BJ60"/>
    <mergeCell ref="BK60:BR60"/>
    <mergeCell ref="BS60:BZ60"/>
    <mergeCell ref="DX59:EE59"/>
    <mergeCell ref="EN59:EU59"/>
    <mergeCell ref="CI60:CP60"/>
    <mergeCell ref="CQ60:CX60"/>
    <mergeCell ref="CI61:CP62"/>
    <mergeCell ref="CQ61:CX62"/>
    <mergeCell ref="EF59:EM59"/>
    <mergeCell ref="EV60:FC60"/>
    <mergeCell ref="EV59:FC59"/>
    <mergeCell ref="EN61:EU62"/>
    <mergeCell ref="EN60:EU60"/>
    <mergeCell ref="EF60:EM60"/>
    <mergeCell ref="CA61:CH62"/>
    <mergeCell ref="EF61:EM62"/>
    <mergeCell ref="CY61:DF62"/>
    <mergeCell ref="DG61:DO62"/>
    <mergeCell ref="DP61:DW62"/>
    <mergeCell ref="CY60:DF60"/>
    <mergeCell ref="DG60:DO60"/>
    <mergeCell ref="DP60:DW60"/>
    <mergeCell ref="DX60:EE60"/>
    <mergeCell ref="CA60:CH60"/>
    <mergeCell ref="A61:AS61"/>
    <mergeCell ref="AT61:BA62"/>
    <mergeCell ref="BB61:BJ62"/>
    <mergeCell ref="A62:AS62"/>
    <mergeCell ref="BK61:BR62"/>
    <mergeCell ref="BS61:BZ62"/>
    <mergeCell ref="FD61:FK62"/>
    <mergeCell ref="DX61:EE62"/>
    <mergeCell ref="EV61:FC62"/>
    <mergeCell ref="A63:AS63"/>
    <mergeCell ref="AT63:BA63"/>
    <mergeCell ref="BB63:BJ63"/>
    <mergeCell ref="BK63:BR63"/>
    <mergeCell ref="BS63:BZ63"/>
    <mergeCell ref="CA63:CH63"/>
    <mergeCell ref="CI63:CP63"/>
    <mergeCell ref="CQ63:CX63"/>
    <mergeCell ref="CY63:DF63"/>
    <mergeCell ref="EV63:FC63"/>
    <mergeCell ref="FD63:FK63"/>
    <mergeCell ref="DG63:DO63"/>
    <mergeCell ref="DP63:DW63"/>
    <mergeCell ref="DX63:EE63"/>
    <mergeCell ref="EN63:EU63"/>
    <mergeCell ref="EF63:EM63"/>
  </mergeCells>
  <hyperlinks>
    <hyperlink ref="A1" location="Главная!A1" display="Главная ↑"/>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C9"/>
  <sheetViews>
    <sheetView zoomScale="90" zoomScaleNormal="90" zoomScaleSheetLayoutView="75" zoomScalePageLayoutView="0" workbookViewId="0" topLeftCell="A1">
      <selection activeCell="A1" sqref="A1"/>
    </sheetView>
  </sheetViews>
  <sheetFormatPr defaultColWidth="9.00390625" defaultRowHeight="12.75"/>
  <cols>
    <col min="1" max="1" width="6.00390625" style="7" customWidth="1"/>
    <col min="2" max="2" width="75.75390625" style="7" customWidth="1"/>
    <col min="3" max="3" width="24.625" style="7" bestFit="1" customWidth="1"/>
    <col min="4" max="4" width="16.75390625" style="7" customWidth="1"/>
    <col min="5" max="5" width="16.75390625" style="8" customWidth="1"/>
    <col min="6" max="27" width="16.75390625" style="7" customWidth="1"/>
    <col min="28" max="16384" width="9.125" style="7" customWidth="1"/>
  </cols>
  <sheetData>
    <row r="1" ht="15">
      <c r="A1" s="21" t="s">
        <v>373</v>
      </c>
    </row>
    <row r="3" ht="15.75">
      <c r="B3" s="13" t="s">
        <v>454</v>
      </c>
    </row>
    <row r="5" ht="15">
      <c r="B5" s="69" t="s">
        <v>493</v>
      </c>
    </row>
    <row r="6" spans="2:3" ht="15.75">
      <c r="B6" s="9"/>
      <c r="C6" s="6"/>
    </row>
    <row r="7" spans="2:3" ht="15.75">
      <c r="B7" s="9"/>
      <c r="C7" s="6"/>
    </row>
    <row r="8" spans="2:3" ht="15.75">
      <c r="B8" s="9"/>
      <c r="C8" s="6"/>
    </row>
    <row r="9" spans="2:3" ht="15.75">
      <c r="B9" s="9"/>
      <c r="C9" s="6"/>
    </row>
  </sheetData>
  <sheetProtection/>
  <hyperlinks>
    <hyperlink ref="A1" location="Главная!A1" display="Главная ↑"/>
  </hyperlinks>
  <printOptions/>
  <pageMargins left="0.26" right="0" top="0.3" bottom="0.3" header="0.5118110236220472" footer="0.23"/>
  <pageSetup fitToHeight="1" fitToWidth="1" horizontalDpi="600" verticalDpi="600" orientation="portrait" paperSize="9" scale="48" r:id="rId1"/>
</worksheet>
</file>

<file path=xl/worksheets/sheet8.xml><?xml version="1.0" encoding="utf-8"?>
<worksheet xmlns="http://schemas.openxmlformats.org/spreadsheetml/2006/main" xmlns:r="http://schemas.openxmlformats.org/officeDocument/2006/relationships">
  <sheetPr>
    <tabColor indexed="13"/>
  </sheetPr>
  <dimension ref="A1:N25"/>
  <sheetViews>
    <sheetView zoomScalePageLayoutView="0" workbookViewId="0" topLeftCell="A1">
      <selection activeCell="A10" sqref="A10:IV10"/>
    </sheetView>
  </sheetViews>
  <sheetFormatPr defaultColWidth="9.00390625" defaultRowHeight="12.75"/>
  <cols>
    <col min="1" max="1" width="27.75390625" style="10" bestFit="1" customWidth="1"/>
    <col min="2" max="2" width="12.75390625" style="10" bestFit="1" customWidth="1"/>
    <col min="3" max="13" width="12.75390625" style="10" customWidth="1"/>
    <col min="14" max="14" width="14.75390625" style="10" customWidth="1"/>
    <col min="15" max="16384" width="9.125" style="10" customWidth="1"/>
  </cols>
  <sheetData>
    <row r="1" spans="1:4" ht="12.75">
      <c r="A1" s="22" t="s">
        <v>373</v>
      </c>
      <c r="B1" s="324"/>
      <c r="C1" s="324"/>
      <c r="D1" s="324"/>
    </row>
    <row r="2" s="59" customFormat="1" ht="15"/>
    <row r="3" s="59" customFormat="1" ht="15.75">
      <c r="A3" s="60" t="s">
        <v>318</v>
      </c>
    </row>
    <row r="4" s="59" customFormat="1" ht="15.75">
      <c r="A4" s="60"/>
    </row>
    <row r="5" spans="1:14" s="59" customFormat="1" ht="15.75">
      <c r="A5" s="63" t="s">
        <v>45</v>
      </c>
      <c r="B5" s="63" t="s">
        <v>130</v>
      </c>
      <c r="C5" s="63" t="s">
        <v>473</v>
      </c>
      <c r="D5" s="63" t="s">
        <v>474</v>
      </c>
      <c r="E5" s="63" t="s">
        <v>475</v>
      </c>
      <c r="F5" s="63" t="s">
        <v>476</v>
      </c>
      <c r="G5" s="63" t="s">
        <v>477</v>
      </c>
      <c r="H5" s="63" t="s">
        <v>478</v>
      </c>
      <c r="I5" s="63" t="s">
        <v>479</v>
      </c>
      <c r="J5" s="63" t="s">
        <v>119</v>
      </c>
      <c r="K5" s="63" t="s">
        <v>120</v>
      </c>
      <c r="L5" s="63" t="s">
        <v>121</v>
      </c>
      <c r="M5" s="63" t="s">
        <v>122</v>
      </c>
      <c r="N5" s="63" t="s">
        <v>36</v>
      </c>
    </row>
    <row r="6" spans="1:14" s="59" customFormat="1" ht="15.75">
      <c r="A6" s="317" t="s">
        <v>42</v>
      </c>
      <c r="B6" s="318"/>
      <c r="C6" s="318"/>
      <c r="D6" s="318"/>
      <c r="E6" s="318"/>
      <c r="F6" s="318"/>
      <c r="G6" s="318"/>
      <c r="H6" s="318"/>
      <c r="I6" s="318"/>
      <c r="J6" s="318"/>
      <c r="K6" s="318"/>
      <c r="L6" s="318"/>
      <c r="M6" s="318"/>
      <c r="N6" s="319"/>
    </row>
    <row r="7" spans="1:14" s="59" customFormat="1" ht="15">
      <c r="A7" s="61" t="s">
        <v>147</v>
      </c>
      <c r="B7" s="72"/>
      <c r="C7" s="72"/>
      <c r="D7" s="72"/>
      <c r="E7" s="72"/>
      <c r="F7" s="72"/>
      <c r="G7" s="72"/>
      <c r="H7" s="72"/>
      <c r="I7" s="72"/>
      <c r="J7" s="72"/>
      <c r="K7" s="72"/>
      <c r="L7" s="64"/>
      <c r="M7" s="64"/>
      <c r="N7" s="72">
        <f>SUM(B7:M7)</f>
        <v>0</v>
      </c>
    </row>
    <row r="8" spans="1:14" s="59" customFormat="1" ht="15">
      <c r="A8" s="61" t="s">
        <v>39</v>
      </c>
      <c r="B8" s="74" t="s">
        <v>41</v>
      </c>
      <c r="C8" s="74" t="s">
        <v>41</v>
      </c>
      <c r="D8" s="72" t="s">
        <v>41</v>
      </c>
      <c r="E8" s="72" t="s">
        <v>41</v>
      </c>
      <c r="F8" s="72" t="s">
        <v>41</v>
      </c>
      <c r="G8" s="72" t="s">
        <v>41</v>
      </c>
      <c r="H8" s="72" t="s">
        <v>41</v>
      </c>
      <c r="I8" s="72" t="s">
        <v>41</v>
      </c>
      <c r="J8" s="72" t="s">
        <v>41</v>
      </c>
      <c r="K8" s="72" t="s">
        <v>41</v>
      </c>
      <c r="L8" s="72" t="s">
        <v>41</v>
      </c>
      <c r="M8" s="72" t="s">
        <v>41</v>
      </c>
      <c r="N8" s="72">
        <f aca="true" t="shared" si="0" ref="N8:N15">SUM(B8:M8)</f>
        <v>0</v>
      </c>
    </row>
    <row r="9" spans="1:14" s="59" customFormat="1" ht="15">
      <c r="A9" s="61" t="s">
        <v>37</v>
      </c>
      <c r="B9" s="74" t="s">
        <v>41</v>
      </c>
      <c r="C9" s="74" t="s">
        <v>41</v>
      </c>
      <c r="D9" s="72" t="s">
        <v>41</v>
      </c>
      <c r="E9" s="72" t="s">
        <v>41</v>
      </c>
      <c r="F9" s="72" t="s">
        <v>41</v>
      </c>
      <c r="G9" s="72" t="s">
        <v>41</v>
      </c>
      <c r="H9" s="72" t="s">
        <v>41</v>
      </c>
      <c r="I9" s="72" t="s">
        <v>41</v>
      </c>
      <c r="J9" s="72" t="s">
        <v>41</v>
      </c>
      <c r="K9" s="72" t="s">
        <v>41</v>
      </c>
      <c r="L9" s="72" t="s">
        <v>41</v>
      </c>
      <c r="M9" s="72" t="s">
        <v>41</v>
      </c>
      <c r="N9" s="72">
        <f t="shared" si="0"/>
        <v>0</v>
      </c>
    </row>
    <row r="10" spans="1:14" s="59" customFormat="1" ht="15">
      <c r="A10" s="61" t="s">
        <v>146</v>
      </c>
      <c r="B10" s="74" t="s">
        <v>41</v>
      </c>
      <c r="C10" s="74" t="s">
        <v>41</v>
      </c>
      <c r="D10" s="72" t="s">
        <v>41</v>
      </c>
      <c r="E10" s="72" t="s">
        <v>41</v>
      </c>
      <c r="F10" s="72" t="s">
        <v>41</v>
      </c>
      <c r="G10" s="72" t="s">
        <v>41</v>
      </c>
      <c r="H10" s="72" t="s">
        <v>41</v>
      </c>
      <c r="I10" s="72" t="s">
        <v>41</v>
      </c>
      <c r="J10" s="72" t="s">
        <v>41</v>
      </c>
      <c r="K10" s="72" t="s">
        <v>41</v>
      </c>
      <c r="L10" s="72" t="s">
        <v>41</v>
      </c>
      <c r="M10" s="72" t="s">
        <v>41</v>
      </c>
      <c r="N10" s="72">
        <f t="shared" si="0"/>
        <v>0</v>
      </c>
    </row>
    <row r="11" spans="1:14" s="59" customFormat="1" ht="15">
      <c r="A11" s="61" t="s">
        <v>148</v>
      </c>
      <c r="B11" s="72"/>
      <c r="C11" s="72"/>
      <c r="D11" s="72"/>
      <c r="E11" s="72"/>
      <c r="F11" s="72"/>
      <c r="G11" s="72"/>
      <c r="H11" s="72"/>
      <c r="I11" s="72"/>
      <c r="J11" s="72"/>
      <c r="K11" s="72"/>
      <c r="L11" s="64"/>
      <c r="M11" s="64"/>
      <c r="N11" s="72">
        <f t="shared" si="0"/>
        <v>0</v>
      </c>
    </row>
    <row r="12" spans="1:14" s="59" customFormat="1" ht="15">
      <c r="A12" s="61" t="s">
        <v>150</v>
      </c>
      <c r="B12" s="72"/>
      <c r="C12" s="72"/>
      <c r="D12" s="72"/>
      <c r="E12" s="72"/>
      <c r="F12" s="72"/>
      <c r="G12" s="72"/>
      <c r="H12" s="72"/>
      <c r="I12" s="72"/>
      <c r="J12" s="72"/>
      <c r="K12" s="72"/>
      <c r="L12" s="64"/>
      <c r="M12" s="141"/>
      <c r="N12" s="72">
        <f t="shared" si="0"/>
        <v>0</v>
      </c>
    </row>
    <row r="13" spans="1:14" s="59" customFormat="1" ht="15">
      <c r="A13" s="61" t="s">
        <v>40</v>
      </c>
      <c r="B13" s="74" t="s">
        <v>41</v>
      </c>
      <c r="C13" s="74" t="s">
        <v>41</v>
      </c>
      <c r="D13" s="72" t="s">
        <v>41</v>
      </c>
      <c r="E13" s="72" t="s">
        <v>41</v>
      </c>
      <c r="F13" s="72" t="s">
        <v>41</v>
      </c>
      <c r="G13" s="72" t="s">
        <v>41</v>
      </c>
      <c r="H13" s="72" t="s">
        <v>41</v>
      </c>
      <c r="I13" s="72" t="s">
        <v>41</v>
      </c>
      <c r="J13" s="72" t="s">
        <v>41</v>
      </c>
      <c r="K13" s="72" t="s">
        <v>41</v>
      </c>
      <c r="L13" s="72" t="s">
        <v>41</v>
      </c>
      <c r="M13" s="72" t="s">
        <v>41</v>
      </c>
      <c r="N13" s="72">
        <f t="shared" si="0"/>
        <v>0</v>
      </c>
    </row>
    <row r="14" spans="1:14" s="59" customFormat="1" ht="15">
      <c r="A14" s="61" t="s">
        <v>38</v>
      </c>
      <c r="B14" s="74" t="s">
        <v>41</v>
      </c>
      <c r="C14" s="74" t="s">
        <v>41</v>
      </c>
      <c r="D14" s="72" t="s">
        <v>41</v>
      </c>
      <c r="E14" s="72" t="s">
        <v>41</v>
      </c>
      <c r="F14" s="72" t="s">
        <v>41</v>
      </c>
      <c r="G14" s="72" t="s">
        <v>41</v>
      </c>
      <c r="H14" s="72" t="s">
        <v>41</v>
      </c>
      <c r="I14" s="72" t="s">
        <v>41</v>
      </c>
      <c r="J14" s="72" t="s">
        <v>41</v>
      </c>
      <c r="K14" s="72" t="s">
        <v>41</v>
      </c>
      <c r="L14" s="72" t="s">
        <v>41</v>
      </c>
      <c r="M14" s="72" t="s">
        <v>41</v>
      </c>
      <c r="N14" s="72">
        <f t="shared" si="0"/>
        <v>0</v>
      </c>
    </row>
    <row r="15" spans="1:14" s="59" customFormat="1" ht="15">
      <c r="A15" s="61" t="s">
        <v>149</v>
      </c>
      <c r="B15" s="74" t="s">
        <v>41</v>
      </c>
      <c r="C15" s="74" t="s">
        <v>41</v>
      </c>
      <c r="D15" s="72" t="s">
        <v>41</v>
      </c>
      <c r="E15" s="72" t="s">
        <v>41</v>
      </c>
      <c r="F15" s="72" t="s">
        <v>41</v>
      </c>
      <c r="G15" s="72" t="s">
        <v>41</v>
      </c>
      <c r="H15" s="72" t="s">
        <v>41</v>
      </c>
      <c r="I15" s="72" t="s">
        <v>41</v>
      </c>
      <c r="J15" s="72" t="s">
        <v>41</v>
      </c>
      <c r="K15" s="72" t="s">
        <v>41</v>
      </c>
      <c r="L15" s="72" t="s">
        <v>41</v>
      </c>
      <c r="M15" s="72" t="s">
        <v>41</v>
      </c>
      <c r="N15" s="72">
        <f t="shared" si="0"/>
        <v>0</v>
      </c>
    </row>
    <row r="16" spans="1:14" s="59" customFormat="1" ht="15.75">
      <c r="A16" s="317" t="s">
        <v>43</v>
      </c>
      <c r="B16" s="318"/>
      <c r="C16" s="318"/>
      <c r="D16" s="318"/>
      <c r="E16" s="318"/>
      <c r="F16" s="318"/>
      <c r="G16" s="318"/>
      <c r="H16" s="318"/>
      <c r="I16" s="318"/>
      <c r="J16" s="318"/>
      <c r="K16" s="318"/>
      <c r="L16" s="318"/>
      <c r="M16" s="318"/>
      <c r="N16" s="319"/>
    </row>
    <row r="17" spans="1:14" s="59" customFormat="1" ht="15">
      <c r="A17" s="65" t="s">
        <v>129</v>
      </c>
      <c r="B17" s="66"/>
      <c r="C17" s="66"/>
      <c r="D17" s="66"/>
      <c r="E17" s="66"/>
      <c r="F17" s="66"/>
      <c r="G17" s="66"/>
      <c r="H17" s="66"/>
      <c r="I17" s="66"/>
      <c r="J17" s="66"/>
      <c r="K17" s="66"/>
      <c r="L17" s="66"/>
      <c r="M17" s="66"/>
      <c r="N17" s="67"/>
    </row>
    <row r="18" spans="1:14" s="59" customFormat="1" ht="15.75">
      <c r="A18" s="317" t="s">
        <v>44</v>
      </c>
      <c r="B18" s="318"/>
      <c r="C18" s="318"/>
      <c r="D18" s="318"/>
      <c r="E18" s="318"/>
      <c r="F18" s="318"/>
      <c r="G18" s="318"/>
      <c r="H18" s="318"/>
      <c r="I18" s="318"/>
      <c r="J18" s="318"/>
      <c r="K18" s="318"/>
      <c r="L18" s="318"/>
      <c r="M18" s="318"/>
      <c r="N18" s="319"/>
    </row>
    <row r="19" spans="1:14" s="59" customFormat="1" ht="15">
      <c r="A19" s="320" t="s">
        <v>129</v>
      </c>
      <c r="B19" s="321"/>
      <c r="C19" s="321"/>
      <c r="D19" s="321"/>
      <c r="E19" s="321"/>
      <c r="F19" s="321"/>
      <c r="G19" s="321"/>
      <c r="H19" s="321"/>
      <c r="I19" s="321"/>
      <c r="J19" s="321"/>
      <c r="K19" s="321"/>
      <c r="L19" s="321"/>
      <c r="M19" s="321"/>
      <c r="N19" s="322"/>
    </row>
    <row r="20" spans="1:14" s="59" customFormat="1" ht="15.75">
      <c r="A20" s="323" t="s">
        <v>46</v>
      </c>
      <c r="B20" s="318"/>
      <c r="C20" s="318"/>
      <c r="D20" s="318"/>
      <c r="E20" s="318"/>
      <c r="F20" s="318"/>
      <c r="G20" s="318"/>
      <c r="H20" s="318"/>
      <c r="I20" s="318"/>
      <c r="J20" s="318"/>
      <c r="K20" s="318"/>
      <c r="L20" s="318"/>
      <c r="M20" s="318"/>
      <c r="N20" s="319"/>
    </row>
    <row r="21" spans="1:14" s="59" customFormat="1" ht="15">
      <c r="A21" s="61" t="s">
        <v>453</v>
      </c>
      <c r="B21" s="72"/>
      <c r="C21" s="72"/>
      <c r="D21" s="72"/>
      <c r="E21" s="72"/>
      <c r="F21" s="72"/>
      <c r="G21" s="72"/>
      <c r="H21" s="72"/>
      <c r="I21" s="72"/>
      <c r="J21" s="72"/>
      <c r="K21" s="72"/>
      <c r="L21" s="64"/>
      <c r="M21" s="64"/>
      <c r="N21" s="72">
        <f>SUM(B21:M21)</f>
        <v>0</v>
      </c>
    </row>
    <row r="22" spans="1:14" s="59" customFormat="1" ht="15.75">
      <c r="A22" s="62" t="s">
        <v>47</v>
      </c>
      <c r="B22" s="73">
        <f>SUM(B7:B15)+B21</f>
        <v>0</v>
      </c>
      <c r="C22" s="73">
        <f aca="true" t="shared" si="1" ref="C22:N22">SUM(C7:C15)+C21</f>
        <v>0</v>
      </c>
      <c r="D22" s="73">
        <f t="shared" si="1"/>
        <v>0</v>
      </c>
      <c r="E22" s="73">
        <f t="shared" si="1"/>
        <v>0</v>
      </c>
      <c r="F22" s="73">
        <f t="shared" si="1"/>
        <v>0</v>
      </c>
      <c r="G22" s="73">
        <f t="shared" si="1"/>
        <v>0</v>
      </c>
      <c r="H22" s="73">
        <f t="shared" si="1"/>
        <v>0</v>
      </c>
      <c r="I22" s="73">
        <f t="shared" si="1"/>
        <v>0</v>
      </c>
      <c r="J22" s="73">
        <f t="shared" si="1"/>
        <v>0</v>
      </c>
      <c r="K22" s="73">
        <f t="shared" si="1"/>
        <v>0</v>
      </c>
      <c r="L22" s="73">
        <f t="shared" si="1"/>
        <v>0</v>
      </c>
      <c r="M22" s="73">
        <f t="shared" si="1"/>
        <v>0</v>
      </c>
      <c r="N22" s="73">
        <f t="shared" si="1"/>
        <v>0</v>
      </c>
    </row>
    <row r="25" spans="2:13" ht="12.75">
      <c r="B25" s="142"/>
      <c r="C25" s="142"/>
      <c r="D25" s="142"/>
      <c r="E25" s="142"/>
      <c r="F25" s="142"/>
      <c r="G25" s="142"/>
      <c r="H25" s="142"/>
      <c r="I25" s="142"/>
      <c r="J25" s="142"/>
      <c r="K25" s="142"/>
      <c r="L25" s="142"/>
      <c r="M25" s="142"/>
    </row>
  </sheetData>
  <sheetProtection/>
  <mergeCells count="6">
    <mergeCell ref="A18:N18"/>
    <mergeCell ref="A19:N19"/>
    <mergeCell ref="A20:N20"/>
    <mergeCell ref="B1:D1"/>
    <mergeCell ref="A6:N6"/>
    <mergeCell ref="A16:N16"/>
  </mergeCells>
  <hyperlinks>
    <hyperlink ref="A1" location="Главная!A1" display="Главная ↑"/>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4"/>
  <sheetViews>
    <sheetView zoomScalePageLayoutView="0" workbookViewId="0" topLeftCell="A1">
      <selection activeCell="B5" sqref="B5"/>
    </sheetView>
  </sheetViews>
  <sheetFormatPr defaultColWidth="9.00390625" defaultRowHeight="12.75"/>
  <cols>
    <col min="1" max="16384" width="9.125" style="10" customWidth="1"/>
  </cols>
  <sheetData>
    <row r="1" spans="1:4" ht="12.75">
      <c r="A1" s="22" t="s">
        <v>373</v>
      </c>
      <c r="B1" s="20"/>
      <c r="C1" s="20"/>
      <c r="D1" s="20"/>
    </row>
    <row r="2" ht="15">
      <c r="B2" s="71" t="s">
        <v>231</v>
      </c>
    </row>
    <row r="4" ht="14.25">
      <c r="B4" s="70" t="s">
        <v>486</v>
      </c>
    </row>
  </sheetData>
  <sheetProtection/>
  <hyperlinks>
    <hyperlink ref="A1" location="Главная!A1" display="Главная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"Ростсельмашэнергосбыт"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RSME</dc:creator>
  <cp:keywords/>
  <dc:description/>
  <cp:lastModifiedBy>Смотров</cp:lastModifiedBy>
  <cp:lastPrinted>2014-02-14T09:44:45Z</cp:lastPrinted>
  <dcterms:created xsi:type="dcterms:W3CDTF">2010-05-25T08:58:09Z</dcterms:created>
  <dcterms:modified xsi:type="dcterms:W3CDTF">2020-03-26T12:00:45Z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